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5" windowWidth="30045" windowHeight="13725"/>
  </bookViews>
  <sheets>
    <sheet name="Corr_Table1_FC2" sheetId="3" r:id="rId1"/>
    <sheet name="FC1.5_GeneSpring" sheetId="1" r:id="rId2"/>
    <sheet name="FC_1.5_Anova" sheetId="5" r:id="rId3"/>
    <sheet name="FC_1.5_mean_SD" sheetId="4" r:id="rId4"/>
  </sheets>
  <definedNames>
    <definedName name="_xlnm._FilterDatabase" localSheetId="0" hidden="1">Corr_Table1_FC2!$A$3:$I$48</definedName>
    <definedName name="_xlnm._FilterDatabase" localSheetId="2">FC_1.5_Anova!$A$2:$G$138</definedName>
    <definedName name="_xlnm.Print_Area" localSheetId="2">FC_1.5_Anova!$A:$G</definedName>
    <definedName name="_xlnm.Print_Area" localSheetId="1">FC1.5_GeneSpring!$A:$D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43" i="4" l="1"/>
  <c r="D243" i="4"/>
  <c r="I243" i="4" s="1"/>
  <c r="G242" i="4"/>
  <c r="D242" i="4"/>
  <c r="H241" i="4"/>
  <c r="G241" i="4"/>
  <c r="D241" i="4"/>
  <c r="I241" i="4" s="1"/>
  <c r="G240" i="4"/>
  <c r="H240" i="4" s="1"/>
  <c r="D240" i="4"/>
  <c r="G239" i="4"/>
  <c r="D239" i="4"/>
  <c r="I239" i="4" s="1"/>
  <c r="G238" i="4"/>
  <c r="D238" i="4"/>
  <c r="H237" i="4"/>
  <c r="G237" i="4"/>
  <c r="D237" i="4"/>
  <c r="I237" i="4" s="1"/>
  <c r="G236" i="4"/>
  <c r="H236" i="4" s="1"/>
  <c r="D236" i="4"/>
  <c r="G235" i="4"/>
  <c r="D235" i="4"/>
  <c r="I235" i="4" s="1"/>
  <c r="G234" i="4"/>
  <c r="D234" i="4"/>
  <c r="H233" i="4"/>
  <c r="G233" i="4"/>
  <c r="D233" i="4"/>
  <c r="I233" i="4" s="1"/>
  <c r="G232" i="4"/>
  <c r="H232" i="4" s="1"/>
  <c r="D232" i="4"/>
  <c r="G231" i="4"/>
  <c r="D231" i="4"/>
  <c r="I231" i="4" s="1"/>
  <c r="G230" i="4"/>
  <c r="D230" i="4"/>
  <c r="H229" i="4"/>
  <c r="G229" i="4"/>
  <c r="D229" i="4"/>
  <c r="I229" i="4" s="1"/>
  <c r="G228" i="4"/>
  <c r="H228" i="4" s="1"/>
  <c r="D228" i="4"/>
  <c r="G227" i="4"/>
  <c r="D227" i="4"/>
  <c r="I227" i="4" s="1"/>
  <c r="G226" i="4"/>
  <c r="D226" i="4"/>
  <c r="H225" i="4"/>
  <c r="G225" i="4"/>
  <c r="D225" i="4"/>
  <c r="I225" i="4" s="1"/>
  <c r="G224" i="4"/>
  <c r="H224" i="4" s="1"/>
  <c r="D224" i="4"/>
  <c r="G223" i="4"/>
  <c r="D223" i="4"/>
  <c r="I223" i="4" s="1"/>
  <c r="G222" i="4"/>
  <c r="D222" i="4"/>
  <c r="H221" i="4"/>
  <c r="G221" i="4"/>
  <c r="D221" i="4"/>
  <c r="I221" i="4" s="1"/>
  <c r="G220" i="4"/>
  <c r="H220" i="4" s="1"/>
  <c r="D220" i="4"/>
  <c r="G219" i="4"/>
  <c r="D219" i="4"/>
  <c r="I219" i="4" s="1"/>
  <c r="G218" i="4"/>
  <c r="D218" i="4"/>
  <c r="H217" i="4"/>
  <c r="G217" i="4"/>
  <c r="D217" i="4"/>
  <c r="I217" i="4" s="1"/>
  <c r="G216" i="4"/>
  <c r="H216" i="4" s="1"/>
  <c r="D216" i="4"/>
  <c r="G215" i="4"/>
  <c r="D215" i="4"/>
  <c r="I215" i="4" s="1"/>
  <c r="G214" i="4"/>
  <c r="D214" i="4"/>
  <c r="H213" i="4"/>
  <c r="G213" i="4"/>
  <c r="D213" i="4"/>
  <c r="I213" i="4" s="1"/>
  <c r="G212" i="4"/>
  <c r="H212" i="4" s="1"/>
  <c r="D212" i="4"/>
  <c r="G211" i="4"/>
  <c r="D211" i="4"/>
  <c r="I211" i="4" s="1"/>
  <c r="G210" i="4"/>
  <c r="D210" i="4"/>
  <c r="H209" i="4"/>
  <c r="G209" i="4"/>
  <c r="D209" i="4"/>
  <c r="I209" i="4" s="1"/>
  <c r="G208" i="4"/>
  <c r="H208" i="4" s="1"/>
  <c r="D208" i="4"/>
  <c r="G207" i="4"/>
  <c r="D207" i="4"/>
  <c r="I207" i="4" s="1"/>
  <c r="G206" i="4"/>
  <c r="D206" i="4"/>
  <c r="H205" i="4"/>
  <c r="G205" i="4"/>
  <c r="D205" i="4"/>
  <c r="I205" i="4" s="1"/>
  <c r="G204" i="4"/>
  <c r="H204" i="4" s="1"/>
  <c r="D204" i="4"/>
  <c r="G203" i="4"/>
  <c r="D203" i="4"/>
  <c r="I203" i="4" s="1"/>
  <c r="G202" i="4"/>
  <c r="D202" i="4"/>
  <c r="H201" i="4"/>
  <c r="G201" i="4"/>
  <c r="D201" i="4"/>
  <c r="I201" i="4" s="1"/>
  <c r="G200" i="4"/>
  <c r="H200" i="4" s="1"/>
  <c r="D200" i="4"/>
  <c r="G199" i="4"/>
  <c r="D199" i="4"/>
  <c r="I199" i="4" s="1"/>
  <c r="G198" i="4"/>
  <c r="D198" i="4"/>
  <c r="H197" i="4"/>
  <c r="G197" i="4"/>
  <c r="D197" i="4"/>
  <c r="I197" i="4" s="1"/>
  <c r="G196" i="4"/>
  <c r="H196" i="4" s="1"/>
  <c r="D196" i="4"/>
  <c r="G195" i="4"/>
  <c r="D195" i="4"/>
  <c r="G194" i="4"/>
  <c r="D194" i="4"/>
  <c r="H193" i="4"/>
  <c r="G193" i="4"/>
  <c r="D193" i="4"/>
  <c r="I193" i="4" s="1"/>
  <c r="G192" i="4"/>
  <c r="H192" i="4" s="1"/>
  <c r="D192" i="4"/>
  <c r="H191" i="4"/>
  <c r="G191" i="4"/>
  <c r="D191" i="4"/>
  <c r="I191" i="4" s="1"/>
  <c r="G190" i="4"/>
  <c r="D190" i="4"/>
  <c r="G189" i="4"/>
  <c r="D189" i="4"/>
  <c r="I189" i="4" s="1"/>
  <c r="G188" i="4"/>
  <c r="H188" i="4" s="1"/>
  <c r="D188" i="4"/>
  <c r="G187" i="4"/>
  <c r="D187" i="4"/>
  <c r="I187" i="4" s="1"/>
  <c r="G186" i="4"/>
  <c r="D186" i="4"/>
  <c r="H185" i="4"/>
  <c r="G185" i="4"/>
  <c r="D185" i="4"/>
  <c r="I185" i="4" s="1"/>
  <c r="G184" i="4"/>
  <c r="H184" i="4" s="1"/>
  <c r="D184" i="4"/>
  <c r="H183" i="4"/>
  <c r="G183" i="4"/>
  <c r="D183" i="4"/>
  <c r="I183" i="4" s="1"/>
  <c r="G182" i="4"/>
  <c r="D182" i="4"/>
  <c r="G181" i="4"/>
  <c r="D181" i="4"/>
  <c r="I181" i="4" s="1"/>
  <c r="G180" i="4"/>
  <c r="H180" i="4" s="1"/>
  <c r="D180" i="4"/>
  <c r="G179" i="4"/>
  <c r="D179" i="4"/>
  <c r="I179" i="4" s="1"/>
  <c r="G178" i="4"/>
  <c r="D178" i="4"/>
  <c r="H177" i="4"/>
  <c r="G177" i="4"/>
  <c r="D177" i="4"/>
  <c r="I177" i="4" s="1"/>
  <c r="G176" i="4"/>
  <c r="H176" i="4" s="1"/>
  <c r="D176" i="4"/>
  <c r="H175" i="4"/>
  <c r="G175" i="4"/>
  <c r="D175" i="4"/>
  <c r="I175" i="4" s="1"/>
  <c r="G174" i="4"/>
  <c r="D174" i="4"/>
  <c r="G173" i="4"/>
  <c r="D173" i="4"/>
  <c r="I173" i="4" s="1"/>
  <c r="G172" i="4"/>
  <c r="H172" i="4" s="1"/>
  <c r="D172" i="4"/>
  <c r="G171" i="4"/>
  <c r="D171" i="4"/>
  <c r="I171" i="4" s="1"/>
  <c r="G170" i="4"/>
  <c r="D170" i="4"/>
  <c r="H169" i="4"/>
  <c r="G169" i="4"/>
  <c r="D169" i="4"/>
  <c r="I169" i="4" s="1"/>
  <c r="G168" i="4"/>
  <c r="H168" i="4" s="1"/>
  <c r="D168" i="4"/>
  <c r="H167" i="4"/>
  <c r="G167" i="4"/>
  <c r="D167" i="4"/>
  <c r="I167" i="4" s="1"/>
  <c r="G166" i="4"/>
  <c r="D166" i="4"/>
  <c r="G165" i="4"/>
  <c r="D165" i="4"/>
  <c r="I165" i="4" s="1"/>
  <c r="G164" i="4"/>
  <c r="H164" i="4" s="1"/>
  <c r="D164" i="4"/>
  <c r="G163" i="4"/>
  <c r="D163" i="4"/>
  <c r="I163" i="4" s="1"/>
  <c r="G162" i="4"/>
  <c r="D162" i="4"/>
  <c r="H161" i="4"/>
  <c r="G161" i="4"/>
  <c r="D161" i="4"/>
  <c r="I161" i="4" s="1"/>
  <c r="G160" i="4"/>
  <c r="H160" i="4" s="1"/>
  <c r="D160" i="4"/>
  <c r="G159" i="4"/>
  <c r="D159" i="4"/>
  <c r="I159" i="4" s="1"/>
  <c r="H158" i="4"/>
  <c r="G158" i="4"/>
  <c r="D158" i="4"/>
  <c r="I158" i="4" s="1"/>
  <c r="G157" i="4"/>
  <c r="H157" i="4" s="1"/>
  <c r="D157" i="4"/>
  <c r="G156" i="4"/>
  <c r="D156" i="4"/>
  <c r="I156" i="4" s="1"/>
  <c r="G155" i="4"/>
  <c r="D155" i="4"/>
  <c r="I155" i="4" s="1"/>
  <c r="H154" i="4"/>
  <c r="G154" i="4"/>
  <c r="D154" i="4"/>
  <c r="I154" i="4" s="1"/>
  <c r="G153" i="4"/>
  <c r="H153" i="4" s="1"/>
  <c r="D153" i="4"/>
  <c r="G152" i="4"/>
  <c r="D152" i="4"/>
  <c r="I152" i="4" s="1"/>
  <c r="G151" i="4"/>
  <c r="D151" i="4"/>
  <c r="I151" i="4" s="1"/>
  <c r="H150" i="4"/>
  <c r="G150" i="4"/>
  <c r="D150" i="4"/>
  <c r="I150" i="4" s="1"/>
  <c r="G149" i="4"/>
  <c r="H149" i="4" s="1"/>
  <c r="D149" i="4"/>
  <c r="G148" i="4"/>
  <c r="D148" i="4"/>
  <c r="I148" i="4" s="1"/>
  <c r="G147" i="4"/>
  <c r="D147" i="4"/>
  <c r="I147" i="4" s="1"/>
  <c r="H146" i="4"/>
  <c r="G146" i="4"/>
  <c r="D146" i="4"/>
  <c r="I146" i="4" s="1"/>
  <c r="G145" i="4"/>
  <c r="H145" i="4" s="1"/>
  <c r="D145" i="4"/>
  <c r="G144" i="4"/>
  <c r="D144" i="4"/>
  <c r="I144" i="4" s="1"/>
  <c r="G143" i="4"/>
  <c r="D143" i="4"/>
  <c r="I143" i="4" s="1"/>
  <c r="H142" i="4"/>
  <c r="G142" i="4"/>
  <c r="D142" i="4"/>
  <c r="I142" i="4" s="1"/>
  <c r="G141" i="4"/>
  <c r="H141" i="4" s="1"/>
  <c r="D141" i="4"/>
  <c r="G140" i="4"/>
  <c r="D140" i="4"/>
  <c r="I140" i="4" s="1"/>
  <c r="G139" i="4"/>
  <c r="D139" i="4"/>
  <c r="I139" i="4" s="1"/>
  <c r="H138" i="4"/>
  <c r="G138" i="4"/>
  <c r="D138" i="4"/>
  <c r="I138" i="4" s="1"/>
  <c r="G137" i="4"/>
  <c r="H137" i="4" s="1"/>
  <c r="D137" i="4"/>
  <c r="G136" i="4"/>
  <c r="D136" i="4"/>
  <c r="I136" i="4" s="1"/>
  <c r="G135" i="4"/>
  <c r="D135" i="4"/>
  <c r="I135" i="4" s="1"/>
  <c r="H134" i="4"/>
  <c r="G134" i="4"/>
  <c r="D134" i="4"/>
  <c r="I134" i="4" s="1"/>
  <c r="G133" i="4"/>
  <c r="H133" i="4" s="1"/>
  <c r="D133" i="4"/>
  <c r="G132" i="4"/>
  <c r="D132" i="4"/>
  <c r="I132" i="4" s="1"/>
  <c r="G131" i="4"/>
  <c r="D131" i="4"/>
  <c r="I131" i="4" s="1"/>
  <c r="H130" i="4"/>
  <c r="G130" i="4"/>
  <c r="D130" i="4"/>
  <c r="I130" i="4" s="1"/>
  <c r="G129" i="4"/>
  <c r="H129" i="4" s="1"/>
  <c r="D129" i="4"/>
  <c r="G128" i="4"/>
  <c r="D128" i="4"/>
  <c r="I128" i="4" s="1"/>
  <c r="G127" i="4"/>
  <c r="D127" i="4"/>
  <c r="I127" i="4" s="1"/>
  <c r="H126" i="4"/>
  <c r="G126" i="4"/>
  <c r="D126" i="4"/>
  <c r="I126" i="4" s="1"/>
  <c r="G125" i="4"/>
  <c r="H125" i="4" s="1"/>
  <c r="D125" i="4"/>
  <c r="G124" i="4"/>
  <c r="D124" i="4"/>
  <c r="I124" i="4" s="1"/>
  <c r="G123" i="4"/>
  <c r="D123" i="4"/>
  <c r="I123" i="4" s="1"/>
  <c r="H122" i="4"/>
  <c r="G122" i="4"/>
  <c r="D122" i="4"/>
  <c r="I122" i="4" s="1"/>
  <c r="G121" i="4"/>
  <c r="H121" i="4" s="1"/>
  <c r="D121" i="4"/>
  <c r="G120" i="4"/>
  <c r="D120" i="4"/>
  <c r="I120" i="4" s="1"/>
  <c r="G119" i="4"/>
  <c r="D119" i="4"/>
  <c r="I119" i="4" s="1"/>
  <c r="H118" i="4"/>
  <c r="G118" i="4"/>
  <c r="D118" i="4"/>
  <c r="I118" i="4" s="1"/>
  <c r="G117" i="4"/>
  <c r="H117" i="4" s="1"/>
  <c r="D117" i="4"/>
  <c r="G116" i="4"/>
  <c r="H116" i="4" s="1"/>
  <c r="D116" i="4"/>
  <c r="G115" i="4"/>
  <c r="H115" i="4" s="1"/>
  <c r="D115" i="4"/>
  <c r="G114" i="4"/>
  <c r="H114" i="4" s="1"/>
  <c r="D114" i="4"/>
  <c r="G113" i="4"/>
  <c r="H113" i="4" s="1"/>
  <c r="D113" i="4"/>
  <c r="G112" i="4"/>
  <c r="H112" i="4" s="1"/>
  <c r="D112" i="4"/>
  <c r="G111" i="4"/>
  <c r="H111" i="4" s="1"/>
  <c r="D111" i="4"/>
  <c r="G110" i="4"/>
  <c r="H110" i="4" s="1"/>
  <c r="D110" i="4"/>
  <c r="G109" i="4"/>
  <c r="H109" i="4" s="1"/>
  <c r="D109" i="4"/>
  <c r="G108" i="4"/>
  <c r="H108" i="4" s="1"/>
  <c r="D108" i="4"/>
  <c r="G107" i="4"/>
  <c r="H107" i="4" s="1"/>
  <c r="D107" i="4"/>
  <c r="G106" i="4"/>
  <c r="H106" i="4" s="1"/>
  <c r="D106" i="4"/>
  <c r="G105" i="4"/>
  <c r="H105" i="4" s="1"/>
  <c r="D105" i="4"/>
  <c r="G104" i="4"/>
  <c r="H104" i="4" s="1"/>
  <c r="D104" i="4"/>
  <c r="G103" i="4"/>
  <c r="H103" i="4" s="1"/>
  <c r="D103" i="4"/>
  <c r="H102" i="4"/>
  <c r="G102" i="4"/>
  <c r="I102" i="4" s="1"/>
  <c r="D102" i="4"/>
  <c r="H101" i="4"/>
  <c r="G101" i="4"/>
  <c r="I101" i="4" s="1"/>
  <c r="D101" i="4"/>
  <c r="H100" i="4"/>
  <c r="G100" i="4"/>
  <c r="I100" i="4" s="1"/>
  <c r="D100" i="4"/>
  <c r="H99" i="4"/>
  <c r="G99" i="4"/>
  <c r="I99" i="4" s="1"/>
  <c r="D99" i="4"/>
  <c r="H98" i="4"/>
  <c r="G98" i="4"/>
  <c r="I98" i="4" s="1"/>
  <c r="D98" i="4"/>
  <c r="H97" i="4"/>
  <c r="G97" i="4"/>
  <c r="I97" i="4" s="1"/>
  <c r="D97" i="4"/>
  <c r="H96" i="4"/>
  <c r="G96" i="4"/>
  <c r="I96" i="4" s="1"/>
  <c r="D96" i="4"/>
  <c r="H95" i="4"/>
  <c r="G95" i="4"/>
  <c r="I95" i="4" s="1"/>
  <c r="D95" i="4"/>
  <c r="H94" i="4"/>
  <c r="G94" i="4"/>
  <c r="I94" i="4" s="1"/>
  <c r="D94" i="4"/>
  <c r="H93" i="4"/>
  <c r="G93" i="4"/>
  <c r="I93" i="4" s="1"/>
  <c r="D93" i="4"/>
  <c r="H92" i="4"/>
  <c r="G92" i="4"/>
  <c r="I92" i="4" s="1"/>
  <c r="D92" i="4"/>
  <c r="H91" i="4"/>
  <c r="G91" i="4"/>
  <c r="I91" i="4" s="1"/>
  <c r="D91" i="4"/>
  <c r="H90" i="4"/>
  <c r="G90" i="4"/>
  <c r="I90" i="4" s="1"/>
  <c r="D90" i="4"/>
  <c r="H89" i="4"/>
  <c r="G89" i="4"/>
  <c r="I89" i="4" s="1"/>
  <c r="D89" i="4"/>
  <c r="H88" i="4"/>
  <c r="G88" i="4"/>
  <c r="I88" i="4" s="1"/>
  <c r="D88" i="4"/>
  <c r="H87" i="4"/>
  <c r="G87" i="4"/>
  <c r="I87" i="4" s="1"/>
  <c r="D87" i="4"/>
  <c r="H86" i="4"/>
  <c r="G86" i="4"/>
  <c r="I86" i="4" s="1"/>
  <c r="D86" i="4"/>
  <c r="H85" i="4"/>
  <c r="G85" i="4"/>
  <c r="I85" i="4" s="1"/>
  <c r="D85" i="4"/>
  <c r="H84" i="4"/>
  <c r="G84" i="4"/>
  <c r="I84" i="4" s="1"/>
  <c r="D84" i="4"/>
  <c r="H83" i="4"/>
  <c r="G83" i="4"/>
  <c r="I83" i="4" s="1"/>
  <c r="D83" i="4"/>
  <c r="H82" i="4"/>
  <c r="G82" i="4"/>
  <c r="I82" i="4" s="1"/>
  <c r="D82" i="4"/>
  <c r="H81" i="4"/>
  <c r="G81" i="4"/>
  <c r="I81" i="4" s="1"/>
  <c r="D81" i="4"/>
  <c r="H80" i="4"/>
  <c r="G80" i="4"/>
  <c r="I80" i="4" s="1"/>
  <c r="D80" i="4"/>
  <c r="H79" i="4"/>
  <c r="G79" i="4"/>
  <c r="I79" i="4" s="1"/>
  <c r="D79" i="4"/>
  <c r="H78" i="4"/>
  <c r="G78" i="4"/>
  <c r="I78" i="4" s="1"/>
  <c r="D78" i="4"/>
  <c r="H77" i="4"/>
  <c r="G77" i="4"/>
  <c r="I77" i="4" s="1"/>
  <c r="D77" i="4"/>
  <c r="H76" i="4"/>
  <c r="G76" i="4"/>
  <c r="I76" i="4" s="1"/>
  <c r="D76" i="4"/>
  <c r="H75" i="4"/>
  <c r="G75" i="4"/>
  <c r="I75" i="4" s="1"/>
  <c r="D75" i="4"/>
  <c r="H74" i="4"/>
  <c r="G74" i="4"/>
  <c r="I74" i="4" s="1"/>
  <c r="D74" i="4"/>
  <c r="H73" i="4"/>
  <c r="G73" i="4"/>
  <c r="I73" i="4" s="1"/>
  <c r="D73" i="4"/>
  <c r="H72" i="4"/>
  <c r="G72" i="4"/>
  <c r="I72" i="4" s="1"/>
  <c r="D72" i="4"/>
  <c r="H71" i="4"/>
  <c r="G71" i="4"/>
  <c r="I71" i="4" s="1"/>
  <c r="D71" i="4"/>
  <c r="H70" i="4"/>
  <c r="G70" i="4"/>
  <c r="I70" i="4" s="1"/>
  <c r="D70" i="4"/>
  <c r="H69" i="4"/>
  <c r="G69" i="4"/>
  <c r="I69" i="4" s="1"/>
  <c r="D69" i="4"/>
  <c r="H68" i="4"/>
  <c r="G68" i="4"/>
  <c r="I68" i="4" s="1"/>
  <c r="D68" i="4"/>
  <c r="H67" i="4"/>
  <c r="G67" i="4"/>
  <c r="I67" i="4" s="1"/>
  <c r="D67" i="4"/>
  <c r="H66" i="4"/>
  <c r="G66" i="4"/>
  <c r="I66" i="4" s="1"/>
  <c r="D66" i="4"/>
  <c r="H65" i="4"/>
  <c r="G65" i="4"/>
  <c r="I65" i="4" s="1"/>
  <c r="D65" i="4"/>
  <c r="G64" i="4"/>
  <c r="I64" i="4" s="1"/>
  <c r="D64" i="4"/>
  <c r="H63" i="4"/>
  <c r="G63" i="4"/>
  <c r="I63" i="4" s="1"/>
  <c r="D63" i="4"/>
  <c r="H62" i="4"/>
  <c r="G62" i="4"/>
  <c r="I62" i="4" s="1"/>
  <c r="D62" i="4"/>
  <c r="H61" i="4"/>
  <c r="G61" i="4"/>
  <c r="I61" i="4" s="1"/>
  <c r="D61" i="4"/>
  <c r="G60" i="4"/>
  <c r="I60" i="4" s="1"/>
  <c r="D60" i="4"/>
  <c r="H59" i="4"/>
  <c r="G59" i="4"/>
  <c r="I59" i="4" s="1"/>
  <c r="D59" i="4"/>
  <c r="H58" i="4"/>
  <c r="G58" i="4"/>
  <c r="I58" i="4" s="1"/>
  <c r="D58" i="4"/>
  <c r="H57" i="4"/>
  <c r="G57" i="4"/>
  <c r="I57" i="4" s="1"/>
  <c r="D57" i="4"/>
  <c r="G56" i="4"/>
  <c r="I56" i="4" s="1"/>
  <c r="D56" i="4"/>
  <c r="H55" i="4"/>
  <c r="G55" i="4"/>
  <c r="I55" i="4" s="1"/>
  <c r="D55" i="4"/>
  <c r="H54" i="4"/>
  <c r="G54" i="4"/>
  <c r="I54" i="4" s="1"/>
  <c r="D54" i="4"/>
  <c r="H53" i="4"/>
  <c r="G53" i="4"/>
  <c r="I53" i="4" s="1"/>
  <c r="D53" i="4"/>
  <c r="G52" i="4"/>
  <c r="I52" i="4" s="1"/>
  <c r="D52" i="4"/>
  <c r="H51" i="4"/>
  <c r="G51" i="4"/>
  <c r="I51" i="4" s="1"/>
  <c r="D51" i="4"/>
  <c r="H50" i="4"/>
  <c r="G50" i="4"/>
  <c r="I50" i="4" s="1"/>
  <c r="D50" i="4"/>
  <c r="H49" i="4"/>
  <c r="G49" i="4"/>
  <c r="I49" i="4" s="1"/>
  <c r="D49" i="4"/>
  <c r="G48" i="4"/>
  <c r="I48" i="4" s="1"/>
  <c r="D48" i="4"/>
  <c r="G47" i="4"/>
  <c r="H47" i="4" s="1"/>
  <c r="D47" i="4"/>
  <c r="G46" i="4"/>
  <c r="H46" i="4" s="1"/>
  <c r="D46" i="4"/>
  <c r="G45" i="4"/>
  <c r="H45" i="4" s="1"/>
  <c r="D45" i="4"/>
  <c r="G44" i="4"/>
  <c r="H44" i="4" s="1"/>
  <c r="D44" i="4"/>
  <c r="G43" i="4"/>
  <c r="H43" i="4" s="1"/>
  <c r="D43" i="4"/>
  <c r="G42" i="4"/>
  <c r="H42" i="4" s="1"/>
  <c r="D42" i="4"/>
  <c r="G41" i="4"/>
  <c r="H41" i="4" s="1"/>
  <c r="D41" i="4"/>
  <c r="G40" i="4"/>
  <c r="H40" i="4" s="1"/>
  <c r="D40" i="4"/>
  <c r="G39" i="4"/>
  <c r="H39" i="4" s="1"/>
  <c r="D39" i="4"/>
  <c r="G38" i="4"/>
  <c r="H38" i="4" s="1"/>
  <c r="D38" i="4"/>
  <c r="G37" i="4"/>
  <c r="H37" i="4" s="1"/>
  <c r="D37" i="4"/>
  <c r="G36" i="4"/>
  <c r="H36" i="4" s="1"/>
  <c r="D36" i="4"/>
  <c r="G35" i="4"/>
  <c r="H35" i="4" s="1"/>
  <c r="D35" i="4"/>
  <c r="G34" i="4"/>
  <c r="H34" i="4" s="1"/>
  <c r="D34" i="4"/>
  <c r="G33" i="4"/>
  <c r="H33" i="4" s="1"/>
  <c r="D33" i="4"/>
  <c r="G32" i="4"/>
  <c r="H32" i="4" s="1"/>
  <c r="D32" i="4"/>
  <c r="G31" i="4"/>
  <c r="H31" i="4" s="1"/>
  <c r="D31" i="4"/>
  <c r="G30" i="4"/>
  <c r="H30" i="4" s="1"/>
  <c r="D30" i="4"/>
  <c r="G29" i="4"/>
  <c r="H29" i="4" s="1"/>
  <c r="D29" i="4"/>
  <c r="G28" i="4"/>
  <c r="H28" i="4" s="1"/>
  <c r="D28" i="4"/>
  <c r="G27" i="4"/>
  <c r="H27" i="4" s="1"/>
  <c r="D27" i="4"/>
  <c r="G26" i="4"/>
  <c r="H26" i="4" s="1"/>
  <c r="D26" i="4"/>
  <c r="G25" i="4"/>
  <c r="H25" i="4" s="1"/>
  <c r="D25" i="4"/>
  <c r="G24" i="4"/>
  <c r="H24" i="4" s="1"/>
  <c r="D24" i="4"/>
  <c r="G23" i="4"/>
  <c r="H23" i="4" s="1"/>
  <c r="D23" i="4"/>
  <c r="G22" i="4"/>
  <c r="H22" i="4" s="1"/>
  <c r="D22" i="4"/>
  <c r="G21" i="4"/>
  <c r="H21" i="4" s="1"/>
  <c r="D21" i="4"/>
  <c r="G20" i="4"/>
  <c r="H20" i="4" s="1"/>
  <c r="D20" i="4"/>
  <c r="G19" i="4"/>
  <c r="H19" i="4" s="1"/>
  <c r="D19" i="4"/>
  <c r="G18" i="4"/>
  <c r="H18" i="4" s="1"/>
  <c r="D18" i="4"/>
  <c r="G17" i="4"/>
  <c r="H17" i="4" s="1"/>
  <c r="D17" i="4"/>
  <c r="G16" i="4"/>
  <c r="H16" i="4" s="1"/>
  <c r="D16" i="4"/>
  <c r="G15" i="4"/>
  <c r="H15" i="4" s="1"/>
  <c r="D15" i="4"/>
  <c r="G14" i="4"/>
  <c r="H14" i="4" s="1"/>
  <c r="D14" i="4"/>
  <c r="G13" i="4"/>
  <c r="H13" i="4" s="1"/>
  <c r="D13" i="4"/>
  <c r="G12" i="4"/>
  <c r="H12" i="4" s="1"/>
  <c r="D12" i="4"/>
  <c r="G11" i="4"/>
  <c r="H11" i="4" s="1"/>
  <c r="D11" i="4"/>
  <c r="G10" i="4"/>
  <c r="H10" i="4" s="1"/>
  <c r="D10" i="4"/>
  <c r="G9" i="4"/>
  <c r="H9" i="4" s="1"/>
  <c r="D9" i="4"/>
  <c r="G8" i="4"/>
  <c r="H8" i="4" s="1"/>
  <c r="D8" i="4"/>
  <c r="G7" i="4"/>
  <c r="H7" i="4" s="1"/>
  <c r="D7" i="4"/>
  <c r="G6" i="4"/>
  <c r="H6" i="4" s="1"/>
  <c r="D6" i="4"/>
  <c r="G5" i="4"/>
  <c r="H5" i="4" s="1"/>
  <c r="D5" i="4"/>
  <c r="G4" i="4"/>
  <c r="H4" i="4" s="1"/>
  <c r="D4" i="4"/>
  <c r="G3" i="4"/>
  <c r="H3" i="4" s="1"/>
  <c r="D3" i="4"/>
  <c r="I3" i="4" l="1"/>
  <c r="I4" i="4"/>
  <c r="I5" i="4"/>
  <c r="I7" i="4"/>
  <c r="I8" i="4"/>
  <c r="I9" i="4"/>
  <c r="I10" i="4"/>
  <c r="I11" i="4"/>
  <c r="I12" i="4"/>
  <c r="I13" i="4"/>
  <c r="I14" i="4"/>
  <c r="I15" i="4"/>
  <c r="I16" i="4"/>
  <c r="I17" i="4"/>
  <c r="I18" i="4"/>
  <c r="I19" i="4"/>
  <c r="I20" i="4"/>
  <c r="I21" i="4"/>
  <c r="I22" i="4"/>
  <c r="I23" i="4"/>
  <c r="I24" i="4"/>
  <c r="I25" i="4"/>
  <c r="I26" i="4"/>
  <c r="I27" i="4"/>
  <c r="I28" i="4"/>
  <c r="I29" i="4"/>
  <c r="I30" i="4"/>
  <c r="I31" i="4"/>
  <c r="I32" i="4"/>
  <c r="I33" i="4"/>
  <c r="I34" i="4"/>
  <c r="I35" i="4"/>
  <c r="I36" i="4"/>
  <c r="I37" i="4"/>
  <c r="I38" i="4"/>
  <c r="I39" i="4"/>
  <c r="I40" i="4"/>
  <c r="I41" i="4"/>
  <c r="I42" i="4"/>
  <c r="I43" i="4"/>
  <c r="I44" i="4"/>
  <c r="I45" i="4"/>
  <c r="I46" i="4"/>
  <c r="I47" i="4"/>
  <c r="I6" i="4"/>
  <c r="H48" i="4"/>
  <c r="H52" i="4"/>
  <c r="H56" i="4"/>
  <c r="H60" i="4"/>
  <c r="H64" i="4"/>
  <c r="I103" i="4"/>
  <c r="I104" i="4"/>
  <c r="I105" i="4"/>
  <c r="I106" i="4"/>
  <c r="I107" i="4"/>
  <c r="I108" i="4"/>
  <c r="I109" i="4"/>
  <c r="I110" i="4"/>
  <c r="I111" i="4"/>
  <c r="I112" i="4"/>
  <c r="I113" i="4"/>
  <c r="I114" i="4"/>
  <c r="I115" i="4"/>
  <c r="I116" i="4"/>
  <c r="H120" i="4"/>
  <c r="H124" i="4"/>
  <c r="H128" i="4"/>
  <c r="H132" i="4"/>
  <c r="H136" i="4"/>
  <c r="H140" i="4"/>
  <c r="H144" i="4"/>
  <c r="H148" i="4"/>
  <c r="H152" i="4"/>
  <c r="H156" i="4"/>
  <c r="H163" i="4"/>
  <c r="H171" i="4"/>
  <c r="H179" i="4"/>
  <c r="H187" i="4"/>
  <c r="I117" i="4"/>
  <c r="H119" i="4"/>
  <c r="I121" i="4"/>
  <c r="H123" i="4"/>
  <c r="I125" i="4"/>
  <c r="H127" i="4"/>
  <c r="I129" i="4"/>
  <c r="H131" i="4"/>
  <c r="I133" i="4"/>
  <c r="H135" i="4"/>
  <c r="I137" i="4"/>
  <c r="H139" i="4"/>
  <c r="I141" i="4"/>
  <c r="H143" i="4"/>
  <c r="I145" i="4"/>
  <c r="H147" i="4"/>
  <c r="I149" i="4"/>
  <c r="H151" i="4"/>
  <c r="I153" i="4"/>
  <c r="H155" i="4"/>
  <c r="I157" i="4"/>
  <c r="H159" i="4"/>
  <c r="H165" i="4"/>
  <c r="H173" i="4"/>
  <c r="H181" i="4"/>
  <c r="H189" i="4"/>
  <c r="I195" i="4"/>
  <c r="H195" i="4"/>
  <c r="I162" i="4"/>
  <c r="I166" i="4"/>
  <c r="I170" i="4"/>
  <c r="I174" i="4"/>
  <c r="I178" i="4"/>
  <c r="I182" i="4"/>
  <c r="I186" i="4"/>
  <c r="I190" i="4"/>
  <c r="I194" i="4"/>
  <c r="I198" i="4"/>
  <c r="I202" i="4"/>
  <c r="I206" i="4"/>
  <c r="I210" i="4"/>
  <c r="I214" i="4"/>
  <c r="I218" i="4"/>
  <c r="I222" i="4"/>
  <c r="I226" i="4"/>
  <c r="I230" i="4"/>
  <c r="I234" i="4"/>
  <c r="I238" i="4"/>
  <c r="I242" i="4"/>
  <c r="H199" i="4"/>
  <c r="H203" i="4"/>
  <c r="H207" i="4"/>
  <c r="H211" i="4"/>
  <c r="H215" i="4"/>
  <c r="H219" i="4"/>
  <c r="H223" i="4"/>
  <c r="H227" i="4"/>
  <c r="H231" i="4"/>
  <c r="H235" i="4"/>
  <c r="H239" i="4"/>
  <c r="H243" i="4"/>
  <c r="I160" i="4"/>
  <c r="I246" i="4" s="1"/>
  <c r="H162" i="4"/>
  <c r="I164" i="4"/>
  <c r="H166" i="4"/>
  <c r="I168" i="4"/>
  <c r="H170" i="4"/>
  <c r="I172" i="4"/>
  <c r="H174" i="4"/>
  <c r="I176" i="4"/>
  <c r="H178" i="4"/>
  <c r="I180" i="4"/>
  <c r="H182" i="4"/>
  <c r="I184" i="4"/>
  <c r="H186" i="4"/>
  <c r="I188" i="4"/>
  <c r="H190" i="4"/>
  <c r="I192" i="4"/>
  <c r="H194" i="4"/>
  <c r="I196" i="4"/>
  <c r="H198" i="4"/>
  <c r="I200" i="4"/>
  <c r="H202" i="4"/>
  <c r="I204" i="4"/>
  <c r="H206" i="4"/>
  <c r="I208" i="4"/>
  <c r="H210" i="4"/>
  <c r="I212" i="4"/>
  <c r="H214" i="4"/>
  <c r="I216" i="4"/>
  <c r="H218" i="4"/>
  <c r="I220" i="4"/>
  <c r="H222" i="4"/>
  <c r="I224" i="4"/>
  <c r="H226" i="4"/>
  <c r="I228" i="4"/>
  <c r="H230" i="4"/>
  <c r="I232" i="4"/>
  <c r="H234" i="4"/>
  <c r="I236" i="4"/>
  <c r="H238" i="4"/>
  <c r="I240" i="4"/>
  <c r="H242" i="4"/>
  <c r="I245" i="4" l="1"/>
</calcChain>
</file>

<file path=xl/sharedStrings.xml><?xml version="1.0" encoding="utf-8"?>
<sst xmlns="http://schemas.openxmlformats.org/spreadsheetml/2006/main" count="848" uniqueCount="656">
  <si>
    <t>Symbol</t>
  </si>
  <si>
    <t>Entrez Gene Name</t>
  </si>
  <si>
    <t>Affymetrix</t>
  </si>
  <si>
    <t>Exp Fold Change</t>
  </si>
  <si>
    <t>CLEC11A</t>
  </si>
  <si>
    <t>C-type lectin domain family 11 member A</t>
  </si>
  <si>
    <t>COL4A6</t>
  </si>
  <si>
    <t>collagen, type IV, alpha 6</t>
  </si>
  <si>
    <t>USP18</t>
  </si>
  <si>
    <t>ubiquitin specific peptidase 18</t>
  </si>
  <si>
    <t>LACC1</t>
  </si>
  <si>
    <t>laccase (multicopper oxidoreductase) domain containing 1</t>
  </si>
  <si>
    <t>CCBE1</t>
  </si>
  <si>
    <t>collagen and calcium binding EGF domains 1</t>
  </si>
  <si>
    <t>IFIT1B</t>
  </si>
  <si>
    <t>interferon induced protein with tetratricopeptide repeats 1B</t>
  </si>
  <si>
    <t>FBLN2</t>
  </si>
  <si>
    <t>fibulin 2</t>
  </si>
  <si>
    <t>HLA-B</t>
  </si>
  <si>
    <t>--</t>
  </si>
  <si>
    <t>RASSF9</t>
  </si>
  <si>
    <t>Ras association (RalGDS/AF-6) domain family (N-terminal) member 9</t>
  </si>
  <si>
    <t>CCL27</t>
  </si>
  <si>
    <t>SERPINA3</t>
  </si>
  <si>
    <t>serpin peptidase inhibitor, clade A (alpha-1 antiproteinase, antitrypsin), member 3</t>
  </si>
  <si>
    <t>Folh1</t>
  </si>
  <si>
    <t>folate hydrolase 1</t>
  </si>
  <si>
    <t>LGALS3BP</t>
  </si>
  <si>
    <t>lectin, galactoside-binding, soluble, 3 binding protein</t>
  </si>
  <si>
    <t>Oasl2</t>
  </si>
  <si>
    <t>2'-5' oligoadenylate synthetase-like 2</t>
  </si>
  <si>
    <t>IFIT3</t>
  </si>
  <si>
    <t>interferon induced protein with tetratricopeptide repeats 3</t>
  </si>
  <si>
    <t>LY6E</t>
  </si>
  <si>
    <t>lymphocyte antigen 6 complex, locus E</t>
  </si>
  <si>
    <t>COL9A1</t>
  </si>
  <si>
    <t>collagen, type IX, alpha 1</t>
  </si>
  <si>
    <t>RTP4</t>
  </si>
  <si>
    <t>receptor (chemosensory) transporter protein 4</t>
  </si>
  <si>
    <t>NR1D1</t>
  </si>
  <si>
    <t>nuclear receptor subfamily 1 group D member 1</t>
  </si>
  <si>
    <t>IRF7</t>
  </si>
  <si>
    <t>interferon regulatory factor 7</t>
  </si>
  <si>
    <t>TFF2</t>
  </si>
  <si>
    <t>trefoil factor 2</t>
  </si>
  <si>
    <t>TBX20</t>
  </si>
  <si>
    <t>T-box 20</t>
  </si>
  <si>
    <t>CDH4</t>
  </si>
  <si>
    <t>cadherin 4</t>
  </si>
  <si>
    <t>EAPP</t>
  </si>
  <si>
    <t>E2F-associated phosphoprotein</t>
  </si>
  <si>
    <t>SHANK1</t>
  </si>
  <si>
    <t>SH3 and multiple ankyrin repeat domains 1</t>
  </si>
  <si>
    <t>LGALS9</t>
  </si>
  <si>
    <t>DDX58</t>
  </si>
  <si>
    <t>DEXD/H-box helicase 58</t>
  </si>
  <si>
    <t>NKD2</t>
  </si>
  <si>
    <t>naked cuticle homolog 2 (Drosophila)</t>
  </si>
  <si>
    <t>LTBP2</t>
  </si>
  <si>
    <t>latent transforming growth factor beta binding protein 2</t>
  </si>
  <si>
    <t>PNPT1</t>
  </si>
  <si>
    <t>polyribonucleotide nucleotidyltransferase 1</t>
  </si>
  <si>
    <t>IFI27</t>
  </si>
  <si>
    <t>OAS1</t>
  </si>
  <si>
    <t>2'-5'-oligoadenylate synthetase 1</t>
  </si>
  <si>
    <t>LCN2</t>
  </si>
  <si>
    <t>lipocalin 2</t>
  </si>
  <si>
    <t>Mx1/Mx2</t>
  </si>
  <si>
    <t>MX dynamin-like GTPase 1</t>
  </si>
  <si>
    <t>BEST2</t>
  </si>
  <si>
    <t>bestrophin 2</t>
  </si>
  <si>
    <t>SLC26A4</t>
  </si>
  <si>
    <t>solute carrier family 26 (anion exchanger), member 4</t>
  </si>
  <si>
    <t>IRGM</t>
  </si>
  <si>
    <t>Oas1b</t>
  </si>
  <si>
    <t>2'-5' oligoadenylate synthetase 1B</t>
  </si>
  <si>
    <t>ARSI</t>
  </si>
  <si>
    <t>arylsulfatase family member I</t>
  </si>
  <si>
    <t>KCNH5</t>
  </si>
  <si>
    <t>potassium channel, voltage gated eag related subfamily H, member 5</t>
  </si>
  <si>
    <t>MFAP1</t>
  </si>
  <si>
    <t>microfibrillar associated protein 1</t>
  </si>
  <si>
    <t>FRRS1</t>
  </si>
  <si>
    <t>ferric-chelate reductase 1</t>
  </si>
  <si>
    <t>CYP4F8</t>
  </si>
  <si>
    <t>cytochrome P450 family 4 subfamily F member 8</t>
  </si>
  <si>
    <t>SYT14</t>
  </si>
  <si>
    <t>synaptotagmin 14</t>
  </si>
  <si>
    <t>ATRNL1</t>
  </si>
  <si>
    <t>attractin like 1</t>
  </si>
  <si>
    <t>POP4</t>
  </si>
  <si>
    <t>POP4 homolog, ribonuclease P/MRP subunit</t>
  </si>
  <si>
    <t>IMPG2</t>
  </si>
  <si>
    <t>interphotoreceptor matrix proteoglycan 2</t>
  </si>
  <si>
    <t>XAF1</t>
  </si>
  <si>
    <t>XIAP associated factor 1</t>
  </si>
  <si>
    <t>Lyz1/Lyz2</t>
  </si>
  <si>
    <t>IFITM2</t>
  </si>
  <si>
    <t>SAMD9L</t>
  </si>
  <si>
    <t>CAMK2A</t>
  </si>
  <si>
    <t>calcium/calmodulin-dependent protein kinase II alpha</t>
  </si>
  <si>
    <t>Trim30a/Trim30d</t>
  </si>
  <si>
    <t>tripartite motif-containing 30A</t>
  </si>
  <si>
    <t>ERBB4</t>
  </si>
  <si>
    <t>erb-b2 receptor tyrosine kinase 4</t>
  </si>
  <si>
    <t>PSMC3IP</t>
  </si>
  <si>
    <t>PSMC3 interacting protein</t>
  </si>
  <si>
    <t>Vmn2r88 (includes others)</t>
  </si>
  <si>
    <t>TYRP1</t>
  </si>
  <si>
    <t>tyrosinase-related protein 1</t>
  </si>
  <si>
    <t>BACE2</t>
  </si>
  <si>
    <t>beta-site APP-cleaving enzyme 2</t>
  </si>
  <si>
    <t>Ly6a (includes others)</t>
  </si>
  <si>
    <t>lymphocyte antigen 6 complex, locus A</t>
  </si>
  <si>
    <t>LIPA</t>
  </si>
  <si>
    <t>lipase A, lysosomal acid, cholesterol esterase</t>
  </si>
  <si>
    <t>JAM2</t>
  </si>
  <si>
    <t>junctional adhesion molecule 2</t>
  </si>
  <si>
    <t>KCNK1</t>
  </si>
  <si>
    <t>potassium channel, two pore domain subfamily K, member 1</t>
  </si>
  <si>
    <t>ADORA1</t>
  </si>
  <si>
    <t>adenosine A1 receptor</t>
  </si>
  <si>
    <t>IL15</t>
  </si>
  <si>
    <t>interleukin 15</t>
  </si>
  <si>
    <t>NPSR1</t>
  </si>
  <si>
    <t>neuropeptide S receptor 1</t>
  </si>
  <si>
    <t>DDX60</t>
  </si>
  <si>
    <t>RAB38</t>
  </si>
  <si>
    <t>RAB38, member RAS oncogene family</t>
  </si>
  <si>
    <t>MPP7</t>
  </si>
  <si>
    <t>membrane protein, palmitoylated 7</t>
  </si>
  <si>
    <t>PIEZO2</t>
  </si>
  <si>
    <t>piezo-type mechanosensitive ion channel component 2</t>
  </si>
  <si>
    <t>CNTN1</t>
  </si>
  <si>
    <t>contactin 1</t>
  </si>
  <si>
    <t>TXNIP</t>
  </si>
  <si>
    <t>thioredoxin interacting protein</t>
  </si>
  <si>
    <t>Rps28</t>
  </si>
  <si>
    <t>Wfdc17</t>
  </si>
  <si>
    <t>ARHGAP19</t>
  </si>
  <si>
    <t>Rho GTPase activating protein 19</t>
  </si>
  <si>
    <t>PHF11</t>
  </si>
  <si>
    <t>PHD finger protein 11</t>
  </si>
  <si>
    <t>IGFBP4</t>
  </si>
  <si>
    <t>insulin like growth factor binding protein 4</t>
  </si>
  <si>
    <t>OCIAD2</t>
  </si>
  <si>
    <t>OCIA domain containing 2</t>
  </si>
  <si>
    <t>ANGPTL2</t>
  </si>
  <si>
    <t>angiopoietin like 2</t>
  </si>
  <si>
    <t>FHDC1</t>
  </si>
  <si>
    <t>FH2 domain containing 1</t>
  </si>
  <si>
    <t>NR1D2</t>
  </si>
  <si>
    <t>nuclear receptor subfamily 1 group D member 2</t>
  </si>
  <si>
    <t>IRF9</t>
  </si>
  <si>
    <t>interferon regulatory factor 9</t>
  </si>
  <si>
    <t>VTN</t>
  </si>
  <si>
    <t>vitronectin</t>
  </si>
  <si>
    <t>C3AR1</t>
  </si>
  <si>
    <t>complement component 3a receptor 1</t>
  </si>
  <si>
    <t>PARP9</t>
  </si>
  <si>
    <t>poly(ADP-ribose) polymerase family member 9</t>
  </si>
  <si>
    <t>FST</t>
  </si>
  <si>
    <t>follistatin</t>
  </si>
  <si>
    <t>SLC15A1</t>
  </si>
  <si>
    <t>solute carrier family 15 (oligopeptide transporter), member 1</t>
  </si>
  <si>
    <t>P2RY14</t>
  </si>
  <si>
    <t>purinergic receptor P2Y, G-protein coupled, 14</t>
  </si>
  <si>
    <t>GBP7</t>
  </si>
  <si>
    <t>guanylate binding protein 7</t>
  </si>
  <si>
    <t>DBP</t>
  </si>
  <si>
    <t>D site of albumin promoter (albumin D-box) binding protein</t>
  </si>
  <si>
    <t>NPC1</t>
  </si>
  <si>
    <t>Niemann-Pick disease, type C1</t>
  </si>
  <si>
    <t>DACH1</t>
  </si>
  <si>
    <t>dachshund family transcription factor 1</t>
  </si>
  <si>
    <t>MAB21L2</t>
  </si>
  <si>
    <t>mab-21-like 2 (C. elegans)</t>
  </si>
  <si>
    <t>B2M</t>
  </si>
  <si>
    <t>beta-2-microglobulin</t>
  </si>
  <si>
    <t>IDI1</t>
  </si>
  <si>
    <t>isopentenyl-diphosphate delta isomerase 1</t>
  </si>
  <si>
    <t>C2orf40</t>
  </si>
  <si>
    <t>chromosome 2 open reading frame 40</t>
  </si>
  <si>
    <t>HACD3</t>
  </si>
  <si>
    <t>3-hydroxyacyl-CoA dehydratase 3</t>
  </si>
  <si>
    <t>MID1</t>
  </si>
  <si>
    <t>midline 1</t>
  </si>
  <si>
    <t>CTSF</t>
  </si>
  <si>
    <t>cathepsin F</t>
  </si>
  <si>
    <t>GSTP1</t>
  </si>
  <si>
    <t>glutathione S-transferase pi 1</t>
  </si>
  <si>
    <t>VGLL3</t>
  </si>
  <si>
    <t>vestigial like family member 3</t>
  </si>
  <si>
    <t>LTN1</t>
  </si>
  <si>
    <t>listerin E3 ubiquitin protein ligase 1</t>
  </si>
  <si>
    <t>PCDH19</t>
  </si>
  <si>
    <t>protocadherin 19</t>
  </si>
  <si>
    <t>mir-184</t>
  </si>
  <si>
    <t>microRNA 184</t>
  </si>
  <si>
    <t>BRIX1</t>
  </si>
  <si>
    <t>BRX1, biogenesis of ribosomes</t>
  </si>
  <si>
    <t>HJURP</t>
  </si>
  <si>
    <t>Holliday junction recognition protein</t>
  </si>
  <si>
    <t>CYB561A3</t>
  </si>
  <si>
    <t>cytochrome b561 family member A3</t>
  </si>
  <si>
    <t>SLC6A20</t>
  </si>
  <si>
    <t>solute carrier family 6 (proline IMINO transporter), member 20</t>
  </si>
  <si>
    <t>RGR</t>
  </si>
  <si>
    <t>retinal G protein coupled receptor</t>
  </si>
  <si>
    <t>SERPIND1</t>
  </si>
  <si>
    <t>serpin peptidase inhibitor, clade D (heparin cofactor), member 1</t>
  </si>
  <si>
    <t>NAALADL2</t>
  </si>
  <si>
    <t>N-acetylated alpha-linked acidic dipeptidase-like 2</t>
  </si>
  <si>
    <t>TSEN15</t>
  </si>
  <si>
    <t>tRNA splicing endonuclease subunit 15</t>
  </si>
  <si>
    <t>EMP2</t>
  </si>
  <si>
    <t>epithelial membrane protein 2</t>
  </si>
  <si>
    <t>ENPP2</t>
  </si>
  <si>
    <t>ectonucleotide pyrophosphatase/phosphodiesterase 2</t>
  </si>
  <si>
    <t>DYNLT1</t>
  </si>
  <si>
    <t>TRAPPC2L</t>
  </si>
  <si>
    <t>trafficking protein particle complex 2-like</t>
  </si>
  <si>
    <t>C1S</t>
  </si>
  <si>
    <t>complement component 1, s subcomponent</t>
  </si>
  <si>
    <t>DNASE2B</t>
  </si>
  <si>
    <t>deoxyribonuclease II beta</t>
  </si>
  <si>
    <t>GAS5</t>
  </si>
  <si>
    <t>growth arrest specific 5 (non-protein coding)</t>
  </si>
  <si>
    <t>CABLES1</t>
  </si>
  <si>
    <t>Cdk5 and Abl enzyme substrate 1</t>
  </si>
  <si>
    <t>NPAS2</t>
  </si>
  <si>
    <t>neuronal PAS domain protein 2</t>
  </si>
  <si>
    <t>CLRN1</t>
  </si>
  <si>
    <t>clarin 1</t>
  </si>
  <si>
    <t>TUBB6</t>
  </si>
  <si>
    <t>tubulin beta 6 class V</t>
  </si>
  <si>
    <t>IL31RA</t>
  </si>
  <si>
    <t>interleukin 31 receptor A</t>
  </si>
  <si>
    <t>KYNU</t>
  </si>
  <si>
    <t>kynureninase</t>
  </si>
  <si>
    <t>HSPA1A/HSPA1B</t>
  </si>
  <si>
    <t>Crygf</t>
  </si>
  <si>
    <t>ALDH3A1</t>
  </si>
  <si>
    <t>aldehyde dehydrogenase 3 family member A1</t>
  </si>
  <si>
    <t>CILP</t>
  </si>
  <si>
    <t>cartilage intermediate layer protein</t>
  </si>
  <si>
    <t>RPE65</t>
  </si>
  <si>
    <t>retinal pigment epithelium-specific protein 65kDa</t>
  </si>
  <si>
    <t>PROKR1</t>
  </si>
  <si>
    <t>prokineticin receptor 1</t>
  </si>
  <si>
    <t>WDR70</t>
  </si>
  <si>
    <t>WD repeat domain 70</t>
  </si>
  <si>
    <t>TTR</t>
  </si>
  <si>
    <t>transthyretin</t>
  </si>
  <si>
    <t>PON1</t>
  </si>
  <si>
    <t>paraoxonase 1</t>
  </si>
  <si>
    <t>LGSN</t>
  </si>
  <si>
    <t>lengsin, lens protein with glutamine synthetase domain</t>
  </si>
  <si>
    <t>RNY1</t>
  </si>
  <si>
    <t>RNA, Ro-associated Y1</t>
  </si>
  <si>
    <t>HSD17B7</t>
  </si>
  <si>
    <t>hydroxysteroid (17-beta) dehydrogenase 7</t>
  </si>
  <si>
    <t>LAMA2</t>
  </si>
  <si>
    <t>laminin subunit alpha 2</t>
  </si>
  <si>
    <t>NDUFS5</t>
  </si>
  <si>
    <t>LOXL2</t>
  </si>
  <si>
    <t>lysyl oxidase like 2</t>
  </si>
  <si>
    <t>SCD</t>
  </si>
  <si>
    <t>stearoyl-CoA desaturase (delta-9-desaturase)</t>
  </si>
  <si>
    <t>POT1</t>
  </si>
  <si>
    <t>protection of telomeres 1</t>
  </si>
  <si>
    <t>EGR1</t>
  </si>
  <si>
    <t>early growth response 1</t>
  </si>
  <si>
    <t>Zfp932 (includes others)</t>
  </si>
  <si>
    <t>PLEKHF1</t>
  </si>
  <si>
    <t>pleckstrin homology and FYVE domain containing 1</t>
  </si>
  <si>
    <t>MASP2</t>
  </si>
  <si>
    <t>mannan-binding lectin serine peptidase 2</t>
  </si>
  <si>
    <t>KCNE1</t>
  </si>
  <si>
    <t>CAPN6</t>
  </si>
  <si>
    <t>calpain 6</t>
  </si>
  <si>
    <t>FGF1</t>
  </si>
  <si>
    <t>fibroblast growth factor 1 (acidic)</t>
  </si>
  <si>
    <t>TMPRSS11D</t>
  </si>
  <si>
    <t>transmembrane protease, serine 11D</t>
  </si>
  <si>
    <t>affymetrix TAC software</t>
    <phoneticPr fontId="2"/>
  </si>
  <si>
    <t>Transcripts Cluster Id</t>
  </si>
  <si>
    <t>genesymbol</t>
  </si>
  <si>
    <t>mean</t>
    <phoneticPr fontId="2"/>
  </si>
  <si>
    <t>SD</t>
    <phoneticPr fontId="2"/>
  </si>
  <si>
    <t>FC</t>
    <phoneticPr fontId="2"/>
  </si>
  <si>
    <t>ANOVA</t>
    <phoneticPr fontId="2"/>
  </si>
  <si>
    <t>Clec11a</t>
  </si>
  <si>
    <t>Usp18</t>
  </si>
  <si>
    <t>Col4a6</t>
  </si>
  <si>
    <t>Cldn34c1</t>
  </si>
  <si>
    <t>LACC1</t>
    <phoneticPr fontId="2"/>
  </si>
  <si>
    <t>Cldn34c2</t>
  </si>
  <si>
    <t>Cldn34c3</t>
  </si>
  <si>
    <t>Ccbe1</t>
  </si>
  <si>
    <t>Rassf9</t>
  </si>
  <si>
    <t>Fbln2</t>
  </si>
  <si>
    <t>H2-D1|H2-L</t>
  </si>
  <si>
    <t>Ifit1</t>
  </si>
  <si>
    <t>4930422I07Rik</t>
  </si>
  <si>
    <t>Serpina3n</t>
  </si>
  <si>
    <t>Ccl27a|Gm13306</t>
  </si>
  <si>
    <t>9130008F23Rik</t>
  </si>
  <si>
    <t>BC026585</t>
  </si>
  <si>
    <t>Lgals3bp</t>
  </si>
  <si>
    <t>Gm6251</t>
  </si>
  <si>
    <t>Gm13306|Ccl27a</t>
  </si>
  <si>
    <t>Ifit3</t>
  </si>
  <si>
    <t>Col9a1</t>
  </si>
  <si>
    <t>Rtp4</t>
  </si>
  <si>
    <t>Tff2</t>
  </si>
  <si>
    <t>Lyz2</t>
  </si>
  <si>
    <t>Mx2</t>
  </si>
  <si>
    <t>Ly6e</t>
  </si>
  <si>
    <t>Kcne1</t>
  </si>
  <si>
    <t>Plekhf1</t>
  </si>
  <si>
    <t>Snord53</t>
  </si>
  <si>
    <t>A630089N07Rik</t>
  </si>
  <si>
    <t>4930578G10Rik</t>
  </si>
  <si>
    <t>Capn6</t>
  </si>
  <si>
    <t>AI747699</t>
  </si>
  <si>
    <t>Pcdhb9</t>
  </si>
  <si>
    <t>G530011O06Rik</t>
  </si>
  <si>
    <t>Fgf1</t>
  </si>
  <si>
    <t>Tmprss11d</t>
  </si>
  <si>
    <t>Supplementary Table S1  The list of up- and down-regulated genes in the lens epithelial cells of RLC mice (Corresponding to Table 1)</t>
    <phoneticPr fontId="2"/>
  </si>
  <si>
    <t>Supplementary Table S1  The list of up- and down-regulated genes in the lens epithelial cells of RLC mice (Analysed by GeneSpring)</t>
    <phoneticPr fontId="2"/>
  </si>
  <si>
    <t>cont_mouse.CEL(raw)</t>
  </si>
  <si>
    <t>RLC.CEL(raw)</t>
  </si>
  <si>
    <t>RLC/CONT</t>
    <phoneticPr fontId="2"/>
  </si>
  <si>
    <t>cont_mouse_2.CEL(raw)</t>
  </si>
  <si>
    <t>RLC_2.CEL(raw)</t>
  </si>
  <si>
    <t>RLC2/CONT2</t>
    <phoneticPr fontId="2"/>
  </si>
  <si>
    <t>mean (RLC/cont)</t>
    <phoneticPr fontId="2"/>
  </si>
  <si>
    <t>SD</t>
    <phoneticPr fontId="2"/>
  </si>
  <si>
    <t>genedescription</t>
  </si>
  <si>
    <t>RIKEN cDNA 1500015O10 gene</t>
  </si>
  <si>
    <t>crystallin, gamma F</t>
  </si>
  <si>
    <t>melanophilin</t>
  </si>
  <si>
    <t>growth arrest specific 5</t>
  </si>
  <si>
    <t>v-erb-a erythroblastic leukemia viral oncogene homolog 4 (avian)</t>
  </si>
  <si>
    <t>predicted gene 8840</t>
  </si>
  <si>
    <t>glutathione S-transferase, pi 2 | glutathione S-transferase, pi 1</t>
  </si>
  <si>
    <t>synaptotagmin XIV</t>
  </si>
  <si>
    <t>predicted gene 6251</t>
  </si>
  <si>
    <t>RIKEN cDNA F420014N23 gene</t>
  </si>
  <si>
    <t>laminin, alpha 2</t>
  </si>
  <si>
    <t>CDGSH iron sulfur domain 1</t>
  </si>
  <si>
    <t>lysozyme 2</t>
  </si>
  <si>
    <t>ferritin light chain 1 pseudogene</t>
  </si>
  <si>
    <t>aldehyde dehydrogenase family 3, subfamily A1</t>
  </si>
  <si>
    <t>predicted gene 11428</t>
  </si>
  <si>
    <t>insulin-like growth factor binding protein 4</t>
  </si>
  <si>
    <t>immunity-related GTPase family M member 1</t>
  </si>
  <si>
    <t>lectin, galactose binding, soluble 9</t>
  </si>
  <si>
    <t>chemokine (C-C motif) ligand 3</t>
  </si>
  <si>
    <t>nuclear receptor subfamily 1, group D, member 1 | thyroid hormone receptor alpha</t>
  </si>
  <si>
    <t>proteasome (prosome, macropain) 26S subunit, ATPase 3, interacting protein</t>
  </si>
  <si>
    <t>interferon, alpha-inducible protein 27 like 1</t>
  </si>
  <si>
    <t>serine (or cysteine) peptidase inhibitor, clade A, member 3N</t>
  </si>
  <si>
    <t>solute carrier family 26, member 4</t>
  </si>
  <si>
    <t>potassium voltage-gated channel, subfamily H (eag-related), member 5</t>
  </si>
  <si>
    <t>isopentenyl-diphosphate delta isomerase</t>
  </si>
  <si>
    <t>RIKEN cDNA 0610007P08 gene</t>
  </si>
  <si>
    <t>naked cuticle 2 homolog (Drosophila)</t>
  </si>
  <si>
    <t>neutrophil cytosolic factor 2</t>
  </si>
  <si>
    <t>growth differentiation factor 10</t>
  </si>
  <si>
    <t>serpin peptidase inhibitor, clade E (nexin, plasminogen activator inhibitor type 1), member 3</t>
  </si>
  <si>
    <t>lysyl oxidase-like 2</t>
  </si>
  <si>
    <t>coiled-coil domain containing 122</t>
  </si>
  <si>
    <t>transmembrane and tetratricopeptide repeat containing 4 | RIKEN cDNA 4930594M22 gene</t>
  </si>
  <si>
    <t>nuclear receptor subfamily 1, group D, member 2</t>
  </si>
  <si>
    <t>DNA segment, Chr 14, ERATO Doi 668, expressed</t>
  </si>
  <si>
    <t>RIKEN cDNA 9030625A04 gene</t>
  </si>
  <si>
    <t>dachshund 1 (Drosophila)</t>
  </si>
  <si>
    <t>BRX1, biogenesis of ribosomes, homolog (S. cerevisiae)</t>
  </si>
  <si>
    <t>lymphocyte antigen 6 complex, locus C1 | lymphocyte antigen 6 complex, locus C2</t>
  </si>
  <si>
    <t>serine (or cysteine) peptidase inhibitor, clade D, member 1</t>
  </si>
  <si>
    <t>receptor transporter protein 4</t>
  </si>
  <si>
    <t>poly (ADP-ribose) polymerase family, member 9 | deltex 3-like (Drosophila)</t>
  </si>
  <si>
    <t>vestigial like 3 (Drosophila)</t>
  </si>
  <si>
    <t>junction adhesion molecule 2</t>
  </si>
  <si>
    <t>myxovirus (influenza virus) resistance 2</t>
  </si>
  <si>
    <t>potassium voltage-gated channel, Isk-related subfamily, member 1</t>
  </si>
  <si>
    <t>RIKEN cDNA A630089N07 gene</t>
  </si>
  <si>
    <t>zinc finger, DHHC domain containing 14</t>
  </si>
  <si>
    <t>cytochrome P450, family 4, subfamily f, polypeptide 15</t>
  </si>
  <si>
    <t>histocompatibility 2, D region locus 1</t>
  </si>
  <si>
    <t>small nucleolar RNA, C/D box 53</t>
  </si>
  <si>
    <t>dynein light chain Tctex-type 1A | dynein light chain Tctex-type 1C | dynein light chain Tctex-type 1D | dynein light chain Tctex-type 1F</t>
  </si>
  <si>
    <t>trefoil factor 2 (spasmolytic protein 1)</t>
  </si>
  <si>
    <t>ribosomal protein S28 | ribosomal protein S28 pseudogene</t>
  </si>
  <si>
    <t>heat shock protein 1A</t>
  </si>
  <si>
    <t>DNA segment, Chr 17, human D6S56E 5</t>
  </si>
  <si>
    <t>RIKEN cDNA 9130008F23 gene</t>
  </si>
  <si>
    <t>CDK5 and Abl enzyme substrate 1</t>
  </si>
  <si>
    <t>desmoglein 1 alpha | desmoglein 1 beta | desmoglein 1 gamma</t>
  </si>
  <si>
    <t>protocadherin beta 6</t>
  </si>
  <si>
    <t>protocadherin beta 9</t>
  </si>
  <si>
    <t>arylsulfatase i</t>
  </si>
  <si>
    <t>tubulin, beta 6</t>
  </si>
  <si>
    <t>membrane protein, palmitoylated 7 (MAGUK p55 subfamily member 7)</t>
  </si>
  <si>
    <t>Niemann Pick type C1</t>
  </si>
  <si>
    <t>fibroblast growth factor 1</t>
  </si>
  <si>
    <t>family with sequence similarity 38, member B</t>
  </si>
  <si>
    <t>cytochrome b, ascorbate dependent 3</t>
  </si>
  <si>
    <t>membrane-spanning 4-domains, subfamily A, member 4C</t>
  </si>
  <si>
    <t>membrane-spanning 4-domains, subfamily A, member 6C</t>
  </si>
  <si>
    <t>interferon-induced protein with tetratricopeptide repeats 3</t>
  </si>
  <si>
    <t>RIKEN cDNA I830012O16 gene</t>
  </si>
  <si>
    <t>interferon-induced protein with tetratricopeptide repeats 1</t>
  </si>
  <si>
    <t>lysosomal acid lipase A</t>
  </si>
  <si>
    <t>stearoyl-Coenzyme A desaturase 1</t>
  </si>
  <si>
    <t>angiopoietin-like 2</t>
  </si>
  <si>
    <t>kynureninase (L-kynurenine hydrolase)</t>
  </si>
  <si>
    <t>beta-2 microglobulin</t>
  </si>
  <si>
    <t>hypothetical LOC668917 | zinc finger protein 133</t>
  </si>
  <si>
    <t>predicted gene 14316</t>
  </si>
  <si>
    <t>predicted gene 14430 | predicted gene 14434 | RIKEN cDNA 0610010B08 gene</t>
  </si>
  <si>
    <t>predicted gene, OTTMUSG00000016609 | predicted gene 14430 | predicted gene 14434 | RIKEN cDNA 0610010B08 gene | predicted gene 14410</t>
  </si>
  <si>
    <t>predicted gene, 100043387 | predicted gene, OTTMUSG00000016609 | predicted gene 14410 | RIKEN cDNA 0610010B08 gene</t>
  </si>
  <si>
    <t>RIKEN cDNA 2210418O10 gene | predicted gene 14322</t>
  </si>
  <si>
    <t>ermin, ERM-like protein | UDP-N-acetyl-alpha-D-galactosamine:polypeptide N-acetylgalactosaminyltransferase 5</t>
  </si>
  <si>
    <t>microfibrillar-associated protein 1A | microfibrillar-associated protein 1B</t>
  </si>
  <si>
    <t>predicted gene 14288 | RIKEN cDNA 2210418O10 gene | predicted gene 14322</t>
  </si>
  <si>
    <t>RIKEN cDNA 2810021G02 gene</t>
  </si>
  <si>
    <t>RIKEN cDNA 5830417I10 gene | gon-4-like (C.elegans)</t>
  </si>
  <si>
    <t>RAR-related orphan receptor gamma</t>
  </si>
  <si>
    <t>zinc finger protein 697 | gap junction protein, alpha 5</t>
  </si>
  <si>
    <t>guanylate binding protein 6</t>
  </si>
  <si>
    <t>retinal pigment epithelium 65</t>
  </si>
  <si>
    <t>lecithin-retinol acyltransferase (phosphatidylcholine-retinol-O-acyltransferase)</t>
  </si>
  <si>
    <t>dual adaptor for phosphotyrosine and 3-phosphoinositides 1</t>
  </si>
  <si>
    <t>predicted gene 10636</t>
  </si>
  <si>
    <t>RIKEN cDNA 4933409K07 gene | predicted gene 10590</t>
  </si>
  <si>
    <t>predicted gene 13306 | chemokine (C-C motif) ligand 27A</t>
  </si>
  <si>
    <t>RIKEN cDNA 4930578G10 gene</t>
  </si>
  <si>
    <t>small nucleolar RNA, H/ACA box 16A</t>
  </si>
  <si>
    <t>peptidyl arginine deiminase, type II</t>
  </si>
  <si>
    <t>mannan-binding lectin serine peptidase 2 | TAR DNA binding protein</t>
  </si>
  <si>
    <t>RIKEN cDNA 1810030N24 gene</t>
  </si>
  <si>
    <t>DEAD (Asp-Glu-Ala-Asp) box polypeptide 58</t>
  </si>
  <si>
    <t>chemokine (C-C motif) ligand 27A | predicted gene 13306</t>
  </si>
  <si>
    <t>predicted gene 12866</t>
  </si>
  <si>
    <t>NADH dehydrogenase (ubiquinone) Fe-S protein 5</t>
  </si>
  <si>
    <t>transmembrane protease, serine 11d</t>
  </si>
  <si>
    <t>2'-5' oligoadenylate synthetase 1G | 2'-5' oligoadenylate synthetase 1A</t>
  </si>
  <si>
    <t>leucine rich repeat protein 1, neuronal</t>
  </si>
  <si>
    <t>sterile alpha motif domain containing 9-like</t>
  </si>
  <si>
    <t>protection of telomeres 1A</t>
  </si>
  <si>
    <t>solute carrier family 13 (sodium/sulfate symporters), member 4</t>
  </si>
  <si>
    <t>RNA, Y1 small cytoplasmic, Ro-associated</t>
  </si>
  <si>
    <t>dynein light chain Tctex-type 1C | dynein light chain Tctex-type 1A | dynein light chain Tctex-type 1F | dynein light chain Tctex-type 1D</t>
  </si>
  <si>
    <t>predicted gene 10046 | zinc finger protein 780B | RIKEN cDNA 1700049G17 gene</t>
  </si>
  <si>
    <t>lectin, galactose binding, soluble 4 | lectin, galactose binding, soluble 6</t>
  </si>
  <si>
    <t>SH3/ankyrin domain gene 1</t>
  </si>
  <si>
    <t>RAB38, member of RAS oncogene family</t>
  </si>
  <si>
    <t>carcinoembryonic antigen-related cell adhesion molecule 2</t>
  </si>
  <si>
    <t>succinate dehydrogenase complex assembly factor 1 | RIKEN cDNA E130208F15 gene</t>
  </si>
  <si>
    <t>pleckstrin homology domain containing, family F (with FYVE domain) member 1</t>
  </si>
  <si>
    <t>processing of precursor 4, ribonuclease P/MRP family, (S. cerevisiae)</t>
  </si>
  <si>
    <t>C-type lectin domain family 11, member a</t>
  </si>
  <si>
    <t>folate hydrolase</t>
  </si>
  <si>
    <t>interferon induced transmembrane protein 3</t>
  </si>
  <si>
    <t>DEAD (Asp-Glu-Ala-Asp) box polypeptide 60</t>
  </si>
  <si>
    <t>potassium channel, subfamily K, member 1</t>
  </si>
  <si>
    <t>defensin beta 9</t>
  </si>
  <si>
    <t>WD repeat domain 70 pseudogene</t>
  </si>
  <si>
    <t>solute carrier family 38, member 8</t>
  </si>
  <si>
    <t>cartilage intermediate layer protein, nucleotide pyrophosphohydrolase</t>
  </si>
  <si>
    <t>RIKEN cDNA 4930422I07 gene</t>
  </si>
  <si>
    <t>protein tyrosine phosphatase-like A domain containing 1</t>
  </si>
  <si>
    <t>solute carrier family 6 (neurotransmitter transporter), member 20A</t>
  </si>
  <si>
    <t>predicted gene 2799 | predicted gene 2825 | predicted gene 2863 | germ cell-less homolog 1 (Drosophila)-like | predicted gene 5925 | predicted gene 14351 | predicted gene 14346</t>
  </si>
  <si>
    <t>G protein-coupled receptor 165</t>
  </si>
  <si>
    <t>RIKEN cDNA 3110007F17 gene | predicted gene 6604 | predicted gene 5167 | predicted gene 2411 | predicted gene 14957</t>
  </si>
  <si>
    <t>transmembrane protein 35</t>
  </si>
  <si>
    <t>midline 1 | similar to Midline-1 (Tripartite motif protein 18) (Midin)</t>
  </si>
  <si>
    <t>RIKEN cDNA G530011O06 gene</t>
  </si>
  <si>
    <t>Supplementary Table S1  The list of up- and down-regulated genes in the lens epithelial cells of RLC mice (Mean_SD)</t>
    <phoneticPr fontId="2"/>
  </si>
  <si>
    <t>Transcript Cluster ID</t>
  </si>
  <si>
    <t>Gene Symbol</t>
  </si>
  <si>
    <t>Description</t>
  </si>
  <si>
    <t>RLC Bi-weight Avg Signal (log2)</t>
  </si>
  <si>
    <t>cont Bi-weight Avg Signal (log2)</t>
  </si>
  <si>
    <t>Fold Change (linear) (RLC vs. cont)</t>
  </si>
  <si>
    <t>ANOVA p-value (RLC vs. cont)</t>
  </si>
  <si>
    <t>claudin 34C2</t>
  </si>
  <si>
    <t>claudin 34C3</t>
  </si>
  <si>
    <t>claudin 34C1; claudin 34C2</t>
  </si>
  <si>
    <t>Lacc1</t>
  </si>
  <si>
    <t>Zfp949</t>
  </si>
  <si>
    <t>zinc finger protein 949</t>
  </si>
  <si>
    <t>H2-D1</t>
  </si>
  <si>
    <t>histocompatibility 2, D region locus 1; histocompatibility 2, D region locus L</t>
  </si>
  <si>
    <t>Ccl27a</t>
  </si>
  <si>
    <t>chemokine (C-C motif) ligand 27A</t>
  </si>
  <si>
    <t>cDNA sequence BC026585</t>
  </si>
  <si>
    <t>2-5 oligoadenylate synthetase-like 2</t>
  </si>
  <si>
    <t>Gm13306</t>
  </si>
  <si>
    <t>predicted gene 13306; chemokine (C-C motif) ligand 27b; predicted gene 2506</t>
  </si>
  <si>
    <t>MX dynamin-like GTPase 2</t>
  </si>
  <si>
    <t>Irf7</t>
  </si>
  <si>
    <t>Nr1d1</t>
  </si>
  <si>
    <t>nuclear receptor subfamily 1, group D, member 1</t>
  </si>
  <si>
    <t>Tbx20</t>
  </si>
  <si>
    <t>2-5 oligoadenylate synthetase 1B</t>
  </si>
  <si>
    <t>Lgals9</t>
  </si>
  <si>
    <t>Eapp</t>
  </si>
  <si>
    <t>Oas1g</t>
  </si>
  <si>
    <t>2-5 oligoadenylate synthetase 1G</t>
  </si>
  <si>
    <t>Ddx58</t>
  </si>
  <si>
    <t>Irgm1</t>
  </si>
  <si>
    <t>Shank1</t>
  </si>
  <si>
    <t>Pnpt1</t>
  </si>
  <si>
    <t>Ltbp2</t>
  </si>
  <si>
    <t>Vmn2r9</t>
  </si>
  <si>
    <t>vomeronasal 2, receptor 9</t>
  </si>
  <si>
    <t>Best2</t>
  </si>
  <si>
    <t>Mfap1a</t>
  </si>
  <si>
    <t>microfibrillar-associated protein 1A</t>
  </si>
  <si>
    <t>Arsi</t>
  </si>
  <si>
    <t>Atrnl1</t>
  </si>
  <si>
    <t>Xaf1</t>
  </si>
  <si>
    <t>Syt14</t>
  </si>
  <si>
    <t>Trim30a</t>
  </si>
  <si>
    <t>Gm23445</t>
  </si>
  <si>
    <t>predicted gene, 23445 [Source:MGI Symbol;Acc:MGI:5453222]</t>
  </si>
  <si>
    <t>Il15</t>
  </si>
  <si>
    <t>Pop4</t>
  </si>
  <si>
    <t>Gm12866</t>
  </si>
  <si>
    <t>Psmc3ip</t>
  </si>
  <si>
    <t>Gm25783</t>
  </si>
  <si>
    <t>predicted gene, 25783 [Source:MGI Symbol;Acc:MGI:5455560]</t>
  </si>
  <si>
    <t>Spint5</t>
  </si>
  <si>
    <t>serine protease inhibitor, Kunitz type 5</t>
  </si>
  <si>
    <t>Olfr803</t>
  </si>
  <si>
    <t>olfactory receptor 803</t>
  </si>
  <si>
    <t>Olfr859</t>
  </si>
  <si>
    <t>olfactory receptor 859</t>
  </si>
  <si>
    <t>Camk2a</t>
  </si>
  <si>
    <t>Mpp7</t>
  </si>
  <si>
    <t>Ccdc122</t>
  </si>
  <si>
    <t>Sprr2b</t>
  </si>
  <si>
    <t>small proline-rich protein 2B</t>
  </si>
  <si>
    <t>Serpine3</t>
  </si>
  <si>
    <t>Zfp133-ps</t>
  </si>
  <si>
    <t>zinc finger protein 133, pseudogene; zinc finger protein pseudogene</t>
  </si>
  <si>
    <t>Phf11d</t>
  </si>
  <si>
    <t>PHD finger protein 11D; PHD finger protein 11C</t>
  </si>
  <si>
    <t>Tyrp1</t>
  </si>
  <si>
    <t>Sdhaf1</t>
  </si>
  <si>
    <t>succinate dehydrogenase complex assembly factor 1</t>
  </si>
  <si>
    <t>Npsr1</t>
  </si>
  <si>
    <t>Lipa</t>
  </si>
  <si>
    <t>Slc15a1</t>
  </si>
  <si>
    <t>Ercc6l2</t>
  </si>
  <si>
    <t>excision repair cross-complementing rodent repair deficiency, complementation group 6 like 2</t>
  </si>
  <si>
    <t>Vmn2r1</t>
  </si>
  <si>
    <t>vomeronasal 2, receptor 1</t>
  </si>
  <si>
    <t>ribosomal protein S28</t>
  </si>
  <si>
    <t>Ociad2</t>
  </si>
  <si>
    <t>Igfbp4</t>
  </si>
  <si>
    <t>Irf9</t>
  </si>
  <si>
    <t>Mfap1b</t>
  </si>
  <si>
    <t>microfibrillar-associated protein 1B</t>
  </si>
  <si>
    <t>Parp9</t>
  </si>
  <si>
    <t>poly (ADP-ribose) polymerase family, member 9</t>
  </si>
  <si>
    <t>Nr1d2</t>
  </si>
  <si>
    <t>Vtn</t>
  </si>
  <si>
    <t>Slc38a8</t>
  </si>
  <si>
    <t>Ctla2a</t>
  </si>
  <si>
    <t>cytotoxic T lymphocyte-associated protein 2 alpha</t>
  </si>
  <si>
    <t>Mlph</t>
  </si>
  <si>
    <t>Gm29045</t>
  </si>
  <si>
    <t>predicted gene 29045 [Source:MGI Symbol;Acc:MGI:5579751]</t>
  </si>
  <si>
    <t>Obox4-ps28</t>
  </si>
  <si>
    <t>oocyte specific homeobox 4, pseudogene 28</t>
  </si>
  <si>
    <t>Zfp697</t>
  </si>
  <si>
    <t>zinc finger protein 697</t>
  </si>
  <si>
    <t>Gm28224</t>
  </si>
  <si>
    <t>predicted gene 28224 [Source:MGI Symbol;Acc:MGI:5578930]; predicted gene 29001 [Source:MGI Symbol;Acc:MGI:5579707]; predicted gene 28292 [Source:MGI Symbol;Acc:MGI:5578998]; predicted gene 28205 [Source:MGI Symbol;Acc:MGI:5578911]</t>
  </si>
  <si>
    <t>Lrat</t>
  </si>
  <si>
    <t>Gm29613</t>
  </si>
  <si>
    <t>predicted gene 29613 [Source:MGI Symbol;Acc:MGI:5580319]; predicted gene 29118 [Source:MGI Symbol;Acc:MGI:5579824]; predicted gene 28860 [Source:MGI Symbol;Acc:MGI:5579566]; predicted gene 29623 [Source:MGI Symbol;Acc:MGI:5580329]; predicted gene 28752 [Source:MGI Symbol;Acc:MGI:5579458]; predicted gene 28120 [Source:MGI Symbol;Acc:MGI:5578826]; predicted gene 29365 [Source:MGI Symbol;Acc:MGI:5580071]; predicted gene 28484 [Source:MGI Symbol;Acc:MGI:5579190]; predicted gene 28808 [Source:MGI Symbol;Acc:MGI:5579514]; predicted gene 28946 [Source:MGI Symbol;Acc:MGI:5579652]; predicted gene, 37921 [Source:MGI Symbol;Acc:MGI:5611149]</t>
  </si>
  <si>
    <t>Gm29304</t>
  </si>
  <si>
    <t>predicted gene 29304 [Source:MGI Symbol;Acc:MGI:5580010]; predicted gene, 21840 [Source:MGI Symbol;Acc:MGI:5434004]; predicted gene, 21848 [Source:MGI Symbol;Acc:MGI:5434012]; predicted gene 28787 [Source:MGI Symbol;Acc:MGI:5579493]; predicted gene 29391 [Source:MGI Symbol;Acc:MGI:5580097]; predicted gene 29223 [Source:MGI Symbol;Acc:MGI:5579929]; predicted gene 29559 [Source:MGI Symbol;Acc:MGI:5580265]; predicted gene 29115 [Source:MGI Symbol;Acc:MGI:5579821]; predicted gene 28165 [Source:MGI Symbol;Acc:MGI:5578871]; predicted gene, 21757 [Source:MGI Symbol;Acc:MGI:5433921]; predicted gene 28776 [Source:MGI Symbol;Acc:MGI:5579482]; predicted gene 28136 [Source:MGI Symbol;Acc:MGI:5578842]; predicted gene 29251 [Source:MGI Symbol;Acc:MGI:5579957]; predicted gene 28658 [Source:MGI Symbol;Acc:MGI:5579364]; predicted gene, 30598 [Source:MGI Symbol;Acc:MGI:5589757]</t>
  </si>
  <si>
    <t>Gm28542</t>
  </si>
  <si>
    <t>predicted gene 28542 [Source:MGI Symbol;Acc:MGI:5579248]; predicted gene 28304 [Source:MGI Symbol;Acc:MGI:5579010]; predicted gene 28335 [Source:MGI Symbol;Acc:MGI:5579041]; predicted gene 29304 [Source:MGI Symbol;Acc:MGI:5580010]; predicted gene 29659 [Source:MGI Symbol;Acc:MGI:5580365]; predicted gene 28558 [Source:MGI Symbol;Acc:MGI:5579264]; predicted gene, 21766 [Source:MGI Symbol;Acc:MGI:5433930]; predicted gene 28734 [Source:MGI Symbol;Acc:MGI:5579440]; predicted gene 29623 [Source:MGI Symbol;Acc:MGI:5580329]; predicted gene 29312 [Source:MGI Symbol;Acc:MGI:5580018]; predicted gene 29223 [Source:MGI Symbol;Acc:MGI:5579929]; predicted gene 29637 [Source:MGI Symbol;Acc:MGI:5580343]; predicted gene 29256 [Source:MGI Symbol;Acc:MGI:5579962]; predicted gene, 21895 [Source:MGI Symbol;Acc:MGI:5434059]; predicted gene 28607 [Source:MGI Symbol;Acc:MGI:5579313]; predicted gene, 21902 [Source:MGI Symbol;Acc:MGI:5434066]; predicted gene 28968 [Source:MGI Symbol;Acc:MGI:5579674]; predicted gene, 21577 [Source:MGI Symbol;Acc:MGI:5434932]; predicted gene, 20802 [Source:MGI Symbol;Acc:MGI:5434158]; predicted gene 28946 [Source:MGI Symbol;Acc:MGI:5579652]</t>
  </si>
  <si>
    <t>Itga1</t>
  </si>
  <si>
    <t>integrin alpha 1</t>
  </si>
  <si>
    <t>predicted gene 28224 [Source:MGI Symbol;Acc:MGI:5578930]; predicted gene 29001 [Source:MGI Symbol;Acc:MGI:5579707]; predicted gene 28292 [Source:MGI Symbol;Acc:MGI:5578998]; predicted gene, 21824 [Source:MGI Symbol;Acc:MGI:5433988]; predicted gene 28646 [Source:MGI Symbol;Acc:MGI:5579352]; predicted gene 29623 [Source:MGI Symbol;Acc:MGI:5580329]; predicted gene 29391 [Source:MGI Symbol;Acc:MGI:5580097]; predicted gene 28205 [Source:MGI Symbol;Acc:MGI:5578911]; predicted gene 29032 [Source:MGI Symbol;Acc:MGI:5579738]; predicted gene 29115 [Source:MGI Symbol;Acc:MGI:5579821]; predicted gene 28607 [Source:MGI Symbol;Acc:MGI:5579313]; predicted gene 28695 [Source:MGI Symbol;Acc:MGI:5579401]; predicted gene, 21577 [Source:MGI Symbol;Acc:MGI:5434932]; predicted gene, 20802 [Source:MGI Symbol;Acc:MGI:5434158]; predicted gene 28946 [Source:MGI Symbol;Acc:MGI:5579652]; predicted gene 28776 [Source:MGI Symbol;Acc:MGI:5579482]; predicted gene 28136 [Source:MGI Symbol;Acc:MGI:5578842]; predicted gene 29251 [Source:MGI Symbol;Acc:MGI:5579957]; predicted gene 28658 [Source:MGI Symbol;Acc:MGI:5579364]; predicted gene, 30598 [Source:MGI Symbol;Acc:MGI:5589757]; predicted gene, 37448 [Source:MGI Symbol;Acc:MGI:5610676]</t>
  </si>
  <si>
    <t>1500015O10Rik</t>
  </si>
  <si>
    <t>Ctsf</t>
  </si>
  <si>
    <t>Obox4-ps27</t>
  </si>
  <si>
    <t>oocyte specific homeobox 4, pseudogene 27</t>
  </si>
  <si>
    <t>Gstp2</t>
  </si>
  <si>
    <t>glutathione S-transferase, pi 2</t>
  </si>
  <si>
    <t>Obox4-ps33</t>
  </si>
  <si>
    <t>oocyte specific homeobox 4, pseudogene 33; oocyte specific homeobox 4, pseudogene 15; oocyte specific homeobox 4, pseudogene 18; oocyte specific homeobox 4, pseudogene 19; oocyte specific homeobox 4, pseudogene 20; oocyte specific homeobox 4, pseudogene 21; oocyte specific homeobox 4, pseudogene 22</t>
  </si>
  <si>
    <t>Gm21242</t>
  </si>
  <si>
    <t>predicted gene, 21242</t>
  </si>
  <si>
    <t>Ermn</t>
  </si>
  <si>
    <t>ermin, ERM-like protein</t>
  </si>
  <si>
    <t>Cyb561a3</t>
  </si>
  <si>
    <t>cytochrome b561 family, member A3</t>
  </si>
  <si>
    <t>Gbp2b</t>
  </si>
  <si>
    <t>guanylate binding protein 2b; guanylate binding protein 5</t>
  </si>
  <si>
    <t>Hjurp</t>
  </si>
  <si>
    <t>Holliday junction recognition protein; RIKEN cDNA 6430706D22 gene</t>
  </si>
  <si>
    <t>Gm20738</t>
  </si>
  <si>
    <t>predicted gene, 20738</t>
  </si>
  <si>
    <t>Brix1</t>
  </si>
  <si>
    <t>Gm22290</t>
  </si>
  <si>
    <t>predicted gene, 22290 [Source:MGI Symbol;Acc:MGI:5452067]</t>
  </si>
  <si>
    <t>Enpp2</t>
  </si>
  <si>
    <t>Gm3934</t>
  </si>
  <si>
    <t>predicted gene 3934; glutathione S-transferase, pi 2</t>
  </si>
  <si>
    <t>Trappc2l</t>
  </si>
  <si>
    <t>Gm28657</t>
  </si>
  <si>
    <t>predicted gene 28657 [Source:MGI Symbol;Acc:MGI:5579363]</t>
  </si>
  <si>
    <t>C1s1</t>
  </si>
  <si>
    <t>complement component 1, s subcomponent 1</t>
  </si>
  <si>
    <t>Tubb6</t>
  </si>
  <si>
    <t>tubulin, beta 6 class V</t>
  </si>
  <si>
    <t>Cables1</t>
  </si>
  <si>
    <t>Gm10636</t>
  </si>
  <si>
    <t>Kynu</t>
  </si>
  <si>
    <t>Smim8</t>
  </si>
  <si>
    <t>small integral membrane protein 8</t>
  </si>
  <si>
    <t>Gm1943</t>
  </si>
  <si>
    <t>Il31ra</t>
  </si>
  <si>
    <t>Cilp</t>
  </si>
  <si>
    <t>Ttr</t>
  </si>
  <si>
    <t>Prokr1</t>
  </si>
  <si>
    <t>Loxl2</t>
  </si>
  <si>
    <t>Hsd17b7</t>
  </si>
  <si>
    <t>Rny1</t>
  </si>
  <si>
    <t>Ndufs5</t>
  </si>
  <si>
    <t>Pot1a</t>
  </si>
  <si>
    <t>Gm6956</t>
  </si>
  <si>
    <t>predicted gene 6956 [Source:MGI Symbol;Acc:MGI:3648219]</t>
  </si>
  <si>
    <r>
      <t>Supplementary Table S1  The list of significantly up- and down-regulated genes in the lens epithelial cells of RLC mice</t>
    </r>
    <r>
      <rPr>
        <b/>
        <sz val="10"/>
        <color theme="1"/>
        <rFont val="ＭＳ Ｐゴシック"/>
        <family val="3"/>
        <charset val="128"/>
      </rPr>
      <t>　（</t>
    </r>
    <r>
      <rPr>
        <b/>
        <sz val="10"/>
        <color theme="1"/>
        <rFont val="Arial"/>
        <family val="2"/>
      </rPr>
      <t>FC &gt; 1.5,  FC &lt; -1.5 and ANOVA &lt; 0.05)</t>
    </r>
    <phoneticPr fontId="2"/>
  </si>
  <si>
    <t>Data from raw intensity data (Ratio &gt; 2  Ratio &lt; 0.5)</t>
    <phoneticPr fontId="2"/>
  </si>
  <si>
    <r>
      <rPr>
        <sz val="11"/>
        <color theme="1"/>
        <rFont val="ＭＳ Ｐゴシック"/>
        <family val="3"/>
        <charset val="128"/>
      </rPr>
      <t>　</t>
    </r>
    <r>
      <rPr>
        <sz val="11"/>
        <color theme="1"/>
        <rFont val="Arial"/>
        <family val="2"/>
      </rPr>
      <t>---</t>
    </r>
    <phoneticPr fontId="2"/>
  </si>
  <si>
    <t>RLC/CONT(Exp 1)</t>
    <phoneticPr fontId="2"/>
  </si>
  <si>
    <t>RLC/CONT(Exp 2)</t>
    <phoneticPr fontId="2"/>
  </si>
  <si>
    <t xml:space="preserve">GeneSpring (FC&gt;2 FC&lt;-2) </t>
    <phoneticPr fontId="2"/>
  </si>
  <si>
    <t>Ratio &gt; 2  Ratio &lt; 0.5</t>
    <phoneticPr fontId="2"/>
  </si>
  <si>
    <t>FC&gt;2, FC&lt;-2, P&lt;00.5</t>
    <phoneticPr fontId="2"/>
  </si>
  <si>
    <t xml:space="preserve"> FC&gt;2 FC&lt;-2, SD&lt;0.5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</si>
</sst>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0.00_ "/>
    <numFmt numFmtId="177" formatCode="0.00_);[Red]\(0.00\)"/>
    <numFmt numFmtId="178" formatCode="0.0_ "/>
    <numFmt numFmtId="179" formatCode="0.0000"/>
  </numFmts>
  <fonts count="12">
    <font>
      <sz val="11"/>
      <color theme="1"/>
      <name val="游ゴシック"/>
      <family val="2"/>
      <charset val="128"/>
      <scheme val="minor"/>
    </font>
    <font>
      <b/>
      <sz val="10"/>
      <color theme="1"/>
      <name val="Arial"/>
      <family val="2"/>
    </font>
    <font>
      <sz val="6"/>
      <name val="游ゴシック"/>
      <family val="2"/>
      <charset val="128"/>
      <scheme val="minor"/>
    </font>
    <font>
      <sz val="11"/>
      <name val="Arial"/>
      <family val="2"/>
    </font>
    <font>
      <sz val="11"/>
      <name val="游ゴシック"/>
      <family val="3"/>
      <charset val="128"/>
      <scheme val="minor"/>
    </font>
    <font>
      <sz val="11"/>
      <color theme="1"/>
      <name val="Arial"/>
      <family val="2"/>
    </font>
    <font>
      <b/>
      <sz val="11"/>
      <name val="游ゴシック"/>
      <family val="3"/>
      <charset val="128"/>
      <scheme val="minor"/>
    </font>
    <font>
      <sz val="11"/>
      <color theme="1"/>
      <name val="Arial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1" xfId="0" applyBorder="1">
      <alignment vertical="center"/>
    </xf>
    <xf numFmtId="0" fontId="3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177" fontId="3" fillId="2" borderId="1" xfId="0" applyNumberFormat="1" applyFont="1" applyFill="1" applyBorder="1" applyAlignment="1">
      <alignment horizontal="left" vertical="center"/>
    </xf>
    <xf numFmtId="176" fontId="3" fillId="2" borderId="1" xfId="0" applyNumberFormat="1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78" fontId="3" fillId="2" borderId="1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4" borderId="1" xfId="0" applyFont="1" applyFill="1" applyBorder="1" applyAlignment="1">
      <alignment horizontal="left" vertical="center"/>
    </xf>
    <xf numFmtId="0" fontId="3" fillId="0" borderId="2" xfId="0" applyFont="1" applyFill="1" applyBorder="1" applyAlignment="1">
      <alignment horizontal="left" vertical="center"/>
    </xf>
    <xf numFmtId="177" fontId="3" fillId="2" borderId="2" xfId="0" applyNumberFormat="1" applyFont="1" applyFill="1" applyBorder="1" applyAlignment="1">
      <alignment horizontal="left" vertical="center"/>
    </xf>
    <xf numFmtId="176" fontId="3" fillId="2" borderId="2" xfId="0" applyNumberFormat="1" applyFont="1" applyFill="1" applyBorder="1" applyAlignment="1">
      <alignment horizontal="left" vertical="center"/>
    </xf>
    <xf numFmtId="178" fontId="3" fillId="2" borderId="2" xfId="0" applyNumberFormat="1" applyFont="1" applyFill="1" applyBorder="1" applyAlignment="1">
      <alignment horizontal="left" vertical="center"/>
    </xf>
    <xf numFmtId="0" fontId="5" fillId="4" borderId="0" xfId="0" applyFont="1" applyFill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177" fontId="3" fillId="2" borderId="0" xfId="0" applyNumberFormat="1" applyFont="1" applyFill="1" applyBorder="1" applyAlignment="1">
      <alignment horizontal="left" vertical="center"/>
    </xf>
    <xf numFmtId="176" fontId="3" fillId="2" borderId="0" xfId="0" applyNumberFormat="1" applyFont="1" applyFill="1" applyBorder="1" applyAlignment="1">
      <alignment horizontal="left" vertical="center"/>
    </xf>
    <xf numFmtId="178" fontId="3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left" vertical="center"/>
    </xf>
    <xf numFmtId="177" fontId="5" fillId="0" borderId="0" xfId="0" applyNumberFormat="1" applyFont="1" applyBorder="1" applyAlignment="1">
      <alignment horizontal="left" vertical="center"/>
    </xf>
    <xf numFmtId="176" fontId="3" fillId="0" borderId="0" xfId="0" applyNumberFormat="1" applyFont="1" applyFill="1" applyAlignment="1">
      <alignment horizontal="left" vertical="center"/>
    </xf>
    <xf numFmtId="178" fontId="3" fillId="0" borderId="0" xfId="0" applyNumberFormat="1" applyFont="1" applyFill="1" applyAlignment="1">
      <alignment horizontal="left" vertical="center"/>
    </xf>
    <xf numFmtId="0" fontId="5" fillId="4" borderId="0" xfId="0" applyFont="1" applyFill="1" applyBorder="1" applyAlignment="1">
      <alignment horizontal="left" vertical="center"/>
    </xf>
    <xf numFmtId="179" fontId="5" fillId="4" borderId="0" xfId="0" applyNumberFormat="1" applyFont="1" applyFill="1" applyBorder="1" applyAlignment="1">
      <alignment horizontal="left" vertical="center"/>
    </xf>
    <xf numFmtId="0" fontId="7" fillId="0" borderId="0" xfId="0" quotePrefix="1" applyFont="1" applyBorder="1" applyAlignment="1">
      <alignment horizontal="left" vertical="center"/>
    </xf>
    <xf numFmtId="0" fontId="3" fillId="0" borderId="3" xfId="0" applyFont="1" applyFill="1" applyBorder="1" applyAlignment="1">
      <alignment horizontal="left" vertical="center"/>
    </xf>
    <xf numFmtId="177" fontId="3" fillId="2" borderId="3" xfId="0" applyNumberFormat="1" applyFont="1" applyFill="1" applyBorder="1" applyAlignment="1">
      <alignment horizontal="left" vertical="center"/>
    </xf>
    <xf numFmtId="176" fontId="3" fillId="2" borderId="3" xfId="0" applyNumberFormat="1" applyFont="1" applyFill="1" applyBorder="1" applyAlignment="1">
      <alignment horizontal="left" vertical="center"/>
    </xf>
    <xf numFmtId="178" fontId="3" fillId="2" borderId="3" xfId="0" applyNumberFormat="1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179" fontId="5" fillId="4" borderId="3" xfId="0" applyNumberFormat="1" applyFont="1" applyFill="1" applyBorder="1" applyAlignment="1">
      <alignment horizontal="left" vertical="center"/>
    </xf>
    <xf numFmtId="176" fontId="4" fillId="0" borderId="0" xfId="0" applyNumberFormat="1" applyFont="1" applyFill="1" applyAlignment="1">
      <alignment horizontal="left" vertical="center"/>
    </xf>
    <xf numFmtId="178" fontId="4" fillId="0" borderId="0" xfId="0" applyNumberFormat="1" applyFont="1" applyFill="1" applyAlignment="1">
      <alignment horizontal="left" vertical="center"/>
    </xf>
    <xf numFmtId="177" fontId="4" fillId="0" borderId="0" xfId="0" applyNumberFormat="1" applyFont="1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>
      <alignment vertical="center"/>
    </xf>
    <xf numFmtId="0" fontId="0" fillId="0" borderId="0" xfId="0" applyAlignment="1">
      <alignment horizontal="left" vertical="center"/>
    </xf>
    <xf numFmtId="49" fontId="0" fillId="0" borderId="0" xfId="0" applyNumberFormat="1">
      <alignment vertical="center"/>
    </xf>
    <xf numFmtId="0" fontId="3" fillId="3" borderId="3" xfId="0" applyFont="1" applyFill="1" applyBorder="1" applyAlignment="1">
      <alignment horizontal="left" vertical="center"/>
    </xf>
    <xf numFmtId="0" fontId="10" fillId="0" borderId="0" xfId="0" applyFont="1">
      <alignment vertical="center"/>
    </xf>
    <xf numFmtId="0" fontId="0" fillId="0" borderId="0" xfId="0" applyFont="1">
      <alignment vertical="center"/>
    </xf>
    <xf numFmtId="0" fontId="10" fillId="0" borderId="0" xfId="0" applyFont="1" applyAlignment="1">
      <alignment horizontal="left" vertical="center"/>
    </xf>
    <xf numFmtId="2" fontId="5" fillId="3" borderId="2" xfId="0" applyNumberFormat="1" applyFont="1" applyFill="1" applyBorder="1" applyAlignment="1">
      <alignment horizontal="left" vertical="center"/>
    </xf>
    <xf numFmtId="2" fontId="5" fillId="3" borderId="0" xfId="0" applyNumberFormat="1" applyFont="1" applyFill="1" applyBorder="1" applyAlignment="1">
      <alignment horizontal="left" vertical="center"/>
    </xf>
    <xf numFmtId="2" fontId="3" fillId="3" borderId="0" xfId="0" applyNumberFormat="1" applyFont="1" applyFill="1" applyBorder="1" applyAlignment="1">
      <alignment horizontal="left" vertical="center"/>
    </xf>
    <xf numFmtId="2" fontId="5" fillId="3" borderId="3" xfId="0" applyNumberFormat="1" applyFont="1" applyFill="1" applyBorder="1" applyAlignment="1">
      <alignment horizontal="left" vertical="center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177" fontId="3" fillId="0" borderId="0" xfId="0" applyNumberFormat="1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  <xf numFmtId="0" fontId="5" fillId="4" borderId="6" xfId="0" applyFont="1" applyFill="1" applyBorder="1" applyAlignment="1">
      <alignment horizontal="left" vertical="center"/>
    </xf>
    <xf numFmtId="2" fontId="5" fillId="3" borderId="4" xfId="0" applyNumberFormat="1" applyFont="1" applyFill="1" applyBorder="1" applyAlignment="1">
      <alignment horizontal="left" vertical="center"/>
    </xf>
    <xf numFmtId="0" fontId="5" fillId="0" borderId="0" xfId="0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3" xfId="0" applyFont="1" applyBorder="1">
      <alignment vertical="center"/>
    </xf>
    <xf numFmtId="0" fontId="11" fillId="0" borderId="0" xfId="0" applyFont="1" applyFill="1" applyAlignment="1">
      <alignment horizontal="left" vertical="center"/>
    </xf>
    <xf numFmtId="178" fontId="11" fillId="0" borderId="0" xfId="0" applyNumberFormat="1" applyFont="1" applyFill="1" applyAlignment="1">
      <alignment horizontal="left" vertical="center"/>
    </xf>
    <xf numFmtId="0" fontId="3" fillId="0" borderId="0" xfId="0" applyFont="1" applyFill="1">
      <alignment vertical="center"/>
    </xf>
    <xf numFmtId="178" fontId="3" fillId="0" borderId="0" xfId="0" applyNumberFormat="1" applyFont="1" applyFill="1">
      <alignment vertical="center"/>
    </xf>
    <xf numFmtId="176" fontId="3" fillId="0" borderId="0" xfId="0" applyNumberFormat="1" applyFont="1" applyFill="1">
      <alignment vertical="center"/>
    </xf>
    <xf numFmtId="176" fontId="11" fillId="0" borderId="0" xfId="0" applyNumberFormat="1" applyFont="1" applyFill="1" applyAlignment="1">
      <alignment horizontal="right" vertical="center"/>
    </xf>
    <xf numFmtId="178" fontId="11" fillId="0" borderId="0" xfId="0" applyNumberFormat="1" applyFont="1" applyFill="1" applyAlignment="1">
      <alignment horizontal="right" vertical="center"/>
    </xf>
    <xf numFmtId="177" fontId="3" fillId="2" borderId="4" xfId="0" applyNumberFormat="1" applyFont="1" applyFill="1" applyBorder="1" applyAlignment="1">
      <alignment horizontal="left" vertical="center"/>
    </xf>
    <xf numFmtId="178" fontId="3" fillId="2" borderId="6" xfId="0" applyNumberFormat="1" applyFont="1" applyFill="1" applyBorder="1" applyAlignment="1">
      <alignment horizontal="left" vertical="center"/>
    </xf>
    <xf numFmtId="176" fontId="3" fillId="2" borderId="3" xfId="0" applyNumberFormat="1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tabSelected="1" topLeftCell="A18" workbookViewId="0">
      <selection activeCell="L33" sqref="L33"/>
    </sheetView>
  </sheetViews>
  <sheetFormatPr defaultRowHeight="13.5"/>
  <cols>
    <col min="1" max="1" width="21.125" style="4" customWidth="1"/>
    <col min="2" max="2" width="18.875" style="4" customWidth="1"/>
    <col min="3" max="3" width="23" style="4" customWidth="1"/>
    <col min="4" max="5" width="11.75" style="4" customWidth="1"/>
    <col min="6" max="6" width="16.875" style="38" customWidth="1"/>
    <col min="7" max="7" width="16.625" style="36" customWidth="1"/>
    <col min="8" max="8" width="14.875" style="36" customWidth="1"/>
    <col min="9" max="9" width="8.5" style="37" customWidth="1"/>
    <col min="10" max="16384" width="9" style="4"/>
  </cols>
  <sheetData>
    <row r="1" spans="1:9" customFormat="1" ht="15">
      <c r="A1" s="45" t="s">
        <v>330</v>
      </c>
      <c r="B1" s="46"/>
      <c r="C1" s="46"/>
      <c r="D1" s="46"/>
      <c r="E1" s="46"/>
      <c r="F1" s="46"/>
      <c r="G1" s="46"/>
      <c r="H1" s="46"/>
      <c r="I1" s="46"/>
    </row>
    <row r="2" spans="1:9" ht="15">
      <c r="A2" s="47"/>
      <c r="B2" s="3"/>
      <c r="C2" s="44" t="s">
        <v>652</v>
      </c>
      <c r="D2" s="73" t="s">
        <v>285</v>
      </c>
      <c r="E2" s="73"/>
      <c r="F2" s="72" t="s">
        <v>648</v>
      </c>
      <c r="G2" s="72"/>
      <c r="H2" s="72"/>
      <c r="I2" s="72"/>
    </row>
    <row r="3" spans="1:9" ht="14.25">
      <c r="A3" s="5" t="s">
        <v>286</v>
      </c>
      <c r="B3" s="5" t="s">
        <v>287</v>
      </c>
      <c r="C3" s="10" t="s">
        <v>290</v>
      </c>
      <c r="D3" s="11" t="s">
        <v>290</v>
      </c>
      <c r="E3" s="11" t="s">
        <v>291</v>
      </c>
      <c r="F3" s="6" t="s">
        <v>650</v>
      </c>
      <c r="G3" s="7" t="s">
        <v>651</v>
      </c>
      <c r="H3" s="8" t="s">
        <v>288</v>
      </c>
      <c r="I3" s="9" t="s">
        <v>289</v>
      </c>
    </row>
    <row r="4" spans="1:9" s="17" customFormat="1" ht="14.25">
      <c r="A4" s="12">
        <v>10562761</v>
      </c>
      <c r="B4" s="12" t="s">
        <v>292</v>
      </c>
      <c r="C4" s="48">
        <v>5.2309999999999999</v>
      </c>
      <c r="D4" s="16">
        <v>5.35</v>
      </c>
      <c r="E4" s="16">
        <v>7.9670000000000001E-3</v>
      </c>
      <c r="F4" s="13">
        <v>5.5335373714858962</v>
      </c>
      <c r="G4" s="14">
        <v>5.1822519467398385</v>
      </c>
      <c r="H4" s="14">
        <v>5.3578946591128673</v>
      </c>
      <c r="I4" s="15">
        <v>0.24839630596993403</v>
      </c>
    </row>
    <row r="5" spans="1:9" ht="14.25">
      <c r="A5" s="18">
        <v>10541307</v>
      </c>
      <c r="B5" s="18" t="s">
        <v>293</v>
      </c>
      <c r="C5" s="49">
        <v>3.9750000000000001</v>
      </c>
      <c r="D5" s="16">
        <v>4.29</v>
      </c>
      <c r="E5" s="16">
        <v>6.4149999999999997E-3</v>
      </c>
      <c r="F5" s="19">
        <v>4.9700868181435904</v>
      </c>
      <c r="G5" s="20">
        <v>4.3602362868734437</v>
      </c>
      <c r="H5" s="20">
        <v>4.6651615525085166</v>
      </c>
      <c r="I5" s="21">
        <v>0.43122944617133946</v>
      </c>
    </row>
    <row r="6" spans="1:9" ht="14.25">
      <c r="A6" s="18">
        <v>10607012</v>
      </c>
      <c r="B6" s="18" t="s">
        <v>294</v>
      </c>
      <c r="C6" s="49">
        <v>4.4649999999999999</v>
      </c>
      <c r="D6" s="16">
        <v>4.74</v>
      </c>
      <c r="E6" s="16">
        <v>2.1420000000000002E-2</v>
      </c>
      <c r="F6" s="19">
        <v>4.7846441888863502</v>
      </c>
      <c r="G6" s="20">
        <v>4.1585445738912545</v>
      </c>
      <c r="H6" s="20">
        <v>4.4715943813888028</v>
      </c>
      <c r="I6" s="21">
        <v>0.44271928346131878</v>
      </c>
    </row>
    <row r="7" spans="1:9" ht="14.25">
      <c r="A7" s="18">
        <v>10601588</v>
      </c>
      <c r="B7" s="52" t="s">
        <v>295</v>
      </c>
      <c r="C7" s="3"/>
      <c r="D7" s="16">
        <v>4.5199999999999996</v>
      </c>
      <c r="E7" s="16">
        <v>3.7703E-2</v>
      </c>
      <c r="F7" s="19">
        <v>5.4893702997903606</v>
      </c>
      <c r="G7" s="20">
        <v>2.5382993020925038</v>
      </c>
      <c r="H7" s="20">
        <v>4.0138348009414324</v>
      </c>
      <c r="I7" s="21">
        <v>2.0867223142351046</v>
      </c>
    </row>
    <row r="8" spans="1:9" ht="14.25">
      <c r="A8" s="18">
        <v>10421697</v>
      </c>
      <c r="B8" s="53" t="s">
        <v>296</v>
      </c>
      <c r="C8" s="49">
        <v>3.9750000000000001</v>
      </c>
      <c r="D8" s="16">
        <v>4.0199999999999996</v>
      </c>
      <c r="E8" s="16">
        <v>3.8200000000000002E-4</v>
      </c>
      <c r="F8" s="19">
        <v>3.5516327196485267</v>
      </c>
      <c r="G8" s="20">
        <v>4.2828603593177963</v>
      </c>
      <c r="H8" s="20">
        <v>3.9172465394831617</v>
      </c>
      <c r="I8" s="21">
        <v>0.51705602260117389</v>
      </c>
    </row>
    <row r="9" spans="1:9" ht="14.25">
      <c r="A9" s="18">
        <v>10601595</v>
      </c>
      <c r="B9" s="52" t="s">
        <v>297</v>
      </c>
      <c r="C9" s="3"/>
      <c r="D9" s="16">
        <v>4.71</v>
      </c>
      <c r="E9" s="16">
        <v>4.2778999999999998E-2</v>
      </c>
      <c r="F9" s="19">
        <v>5.1467949765519352</v>
      </c>
      <c r="G9" s="20">
        <v>2.3903892484029434</v>
      </c>
      <c r="H9" s="20">
        <v>3.7685921124774393</v>
      </c>
      <c r="I9" s="21">
        <v>1.9490731820755958</v>
      </c>
    </row>
    <row r="10" spans="1:9" ht="14.25">
      <c r="A10" s="18">
        <v>10601598</v>
      </c>
      <c r="B10" s="52" t="s">
        <v>298</v>
      </c>
      <c r="C10" s="3"/>
      <c r="D10" s="16">
        <v>4.6500000000000004</v>
      </c>
      <c r="E10" s="16">
        <v>4.1089000000000001E-2</v>
      </c>
      <c r="F10" s="19">
        <v>5.1378839364873814</v>
      </c>
      <c r="G10" s="20">
        <v>2.2008741867794268</v>
      </c>
      <c r="H10" s="20">
        <v>3.6693790616334043</v>
      </c>
      <c r="I10" s="21">
        <v>2.0767795104294984</v>
      </c>
    </row>
    <row r="11" spans="1:9" ht="14.25">
      <c r="A11" s="18">
        <v>10459496</v>
      </c>
      <c r="B11" s="18" t="s">
        <v>299</v>
      </c>
      <c r="C11" s="49">
        <v>3.222</v>
      </c>
      <c r="D11" s="16">
        <v>3.42</v>
      </c>
      <c r="E11" s="16">
        <v>5.5160000000000001E-3</v>
      </c>
      <c r="F11" s="19">
        <v>3.2993163310313425</v>
      </c>
      <c r="G11" s="20">
        <v>3.9112137060988723</v>
      </c>
      <c r="H11" s="20">
        <v>3.6052650185651074</v>
      </c>
      <c r="I11" s="21">
        <v>0.43267678330049864</v>
      </c>
    </row>
    <row r="12" spans="1:9" ht="14.25">
      <c r="A12" s="18">
        <v>10366153</v>
      </c>
      <c r="B12" s="18" t="s">
        <v>300</v>
      </c>
      <c r="C12" s="49">
        <v>2.698</v>
      </c>
      <c r="D12" s="3">
        <v>2.95</v>
      </c>
      <c r="E12" s="3">
        <v>6.4832000000000001E-2</v>
      </c>
      <c r="F12" s="19">
        <v>2.5840813533511815</v>
      </c>
      <c r="G12" s="20">
        <v>3.1383972875382802</v>
      </c>
      <c r="H12" s="20">
        <v>2.8612393204447306</v>
      </c>
      <c r="I12" s="21">
        <v>0.39196055598345347</v>
      </c>
    </row>
    <row r="13" spans="1:9" ht="14.25">
      <c r="A13" s="18">
        <v>10540085</v>
      </c>
      <c r="B13" s="18" t="s">
        <v>301</v>
      </c>
      <c r="C13" s="49">
        <v>2.7309999999999999</v>
      </c>
      <c r="D13" s="16">
        <v>2.78</v>
      </c>
      <c r="E13" s="16">
        <v>1.506E-2</v>
      </c>
      <c r="F13" s="19">
        <v>2.2577411546883353</v>
      </c>
      <c r="G13" s="20">
        <v>3.4144924809593928</v>
      </c>
      <c r="H13" s="20">
        <v>2.8361168178238643</v>
      </c>
      <c r="I13" s="21">
        <v>0.81794670695279614</v>
      </c>
    </row>
    <row r="14" spans="1:9" ht="14.25">
      <c r="A14" s="18">
        <v>10444780</v>
      </c>
      <c r="B14" s="18" t="s">
        <v>302</v>
      </c>
      <c r="C14" s="49">
        <v>2.7280000000000002</v>
      </c>
      <c r="D14" s="16">
        <v>2.79</v>
      </c>
      <c r="E14" s="16">
        <v>1.4083999999999999E-2</v>
      </c>
      <c r="F14" s="19">
        <v>3.0068047741830783</v>
      </c>
      <c r="G14" s="20">
        <v>2.6247399394551207</v>
      </c>
      <c r="H14" s="20">
        <v>2.8157723568190995</v>
      </c>
      <c r="I14" s="21">
        <v>0.27016063548905633</v>
      </c>
    </row>
    <row r="15" spans="1:9" ht="14.25">
      <c r="A15" s="18">
        <v>10462623</v>
      </c>
      <c r="B15" s="18" t="s">
        <v>303</v>
      </c>
      <c r="C15" s="49">
        <v>2.8610000000000002</v>
      </c>
      <c r="D15" s="3">
        <v>3.22</v>
      </c>
      <c r="E15" s="3">
        <v>5.6760999999999999E-2</v>
      </c>
      <c r="F15" s="19">
        <v>2.4954732581121712</v>
      </c>
      <c r="G15" s="20">
        <v>3.0645676360032796</v>
      </c>
      <c r="H15" s="20">
        <v>2.7800204470577254</v>
      </c>
      <c r="I15" s="21">
        <v>0.4024104937419416</v>
      </c>
    </row>
    <row r="16" spans="1:9" ht="14.25">
      <c r="A16" s="18">
        <v>10587655</v>
      </c>
      <c r="B16" s="18" t="s">
        <v>304</v>
      </c>
      <c r="C16" s="3"/>
      <c r="D16" s="16">
        <v>2.88</v>
      </c>
      <c r="E16" s="16">
        <v>2.0524000000000001E-2</v>
      </c>
      <c r="F16" s="19">
        <v>3.0971693056641514</v>
      </c>
      <c r="G16" s="20">
        <v>2.4551009751818795</v>
      </c>
      <c r="H16" s="20">
        <v>2.7761351404230155</v>
      </c>
      <c r="I16" s="21">
        <v>0.45401087046914096</v>
      </c>
    </row>
    <row r="17" spans="1:9" ht="14.25">
      <c r="A17" s="18">
        <v>10398075</v>
      </c>
      <c r="B17" s="18" t="s">
        <v>305</v>
      </c>
      <c r="C17" s="49">
        <v>2.5150000000000001</v>
      </c>
      <c r="D17" s="16">
        <v>2.52</v>
      </c>
      <c r="E17" s="16">
        <v>1.358E-3</v>
      </c>
      <c r="F17" s="19">
        <v>2.3928742053408532</v>
      </c>
      <c r="G17" s="20">
        <v>2.7794330092631254</v>
      </c>
      <c r="H17" s="20">
        <v>2.5861536073019895</v>
      </c>
      <c r="I17" s="21">
        <v>0.27333835158079967</v>
      </c>
    </row>
    <row r="18" spans="1:9" ht="14.25">
      <c r="A18" s="18">
        <v>10512315</v>
      </c>
      <c r="B18" s="18" t="s">
        <v>306</v>
      </c>
      <c r="C18" s="49">
        <v>2.54</v>
      </c>
      <c r="D18" s="16">
        <v>2.57</v>
      </c>
      <c r="E18" s="16">
        <v>5.4600000000000004E-4</v>
      </c>
      <c r="F18" s="19">
        <v>2.4996508249509057</v>
      </c>
      <c r="G18" s="20">
        <v>2.638397520078942</v>
      </c>
      <c r="H18" s="20">
        <v>2.5690241725149239</v>
      </c>
      <c r="I18" s="21">
        <v>9.8108728992256977E-2</v>
      </c>
    </row>
    <row r="19" spans="1:9" ht="14.25">
      <c r="A19" s="18">
        <v>10450948</v>
      </c>
      <c r="B19" s="18" t="s">
        <v>307</v>
      </c>
      <c r="C19" s="3"/>
      <c r="D19" s="16">
        <v>2.66</v>
      </c>
      <c r="E19" s="16">
        <v>4.3790000000000001E-3</v>
      </c>
      <c r="F19" s="19">
        <v>2.509231187171217</v>
      </c>
      <c r="G19" s="20">
        <v>2.4268715527409497</v>
      </c>
      <c r="H19" s="20">
        <v>2.4680513699560835</v>
      </c>
      <c r="I19" s="21">
        <v>5.8237056001687056E-2</v>
      </c>
    </row>
    <row r="20" spans="1:9" ht="14.25">
      <c r="A20" s="18">
        <v>10565401</v>
      </c>
      <c r="B20" s="18" t="s">
        <v>25</v>
      </c>
      <c r="C20" s="49">
        <v>2.2930000000000001</v>
      </c>
      <c r="D20" s="3">
        <v>2.39</v>
      </c>
      <c r="E20" s="3">
        <v>0.14935000000000001</v>
      </c>
      <c r="F20" s="19">
        <v>3.3400413811305594</v>
      </c>
      <c r="G20" s="20">
        <v>1.5905739211903551</v>
      </c>
      <c r="H20" s="20">
        <v>2.4653076511604572</v>
      </c>
      <c r="I20" s="21">
        <v>1.2370603043889228</v>
      </c>
    </row>
    <row r="21" spans="1:9" ht="14.25">
      <c r="A21" s="18">
        <v>10350853</v>
      </c>
      <c r="B21" s="18" t="s">
        <v>308</v>
      </c>
      <c r="C21" s="3"/>
      <c r="D21" s="16">
        <v>2.42</v>
      </c>
      <c r="E21" s="16">
        <v>4.8099999999999998E-4</v>
      </c>
      <c r="F21" s="19">
        <v>2.3555472366901538</v>
      </c>
      <c r="G21" s="20">
        <v>2.3258782311471036</v>
      </c>
      <c r="H21" s="20">
        <v>2.3407127339186289</v>
      </c>
      <c r="I21" s="21">
        <v>2.0979155010552052E-2</v>
      </c>
    </row>
    <row r="22" spans="1:9" ht="14.25">
      <c r="A22" s="18">
        <v>10393573</v>
      </c>
      <c r="B22" s="18" t="s">
        <v>309</v>
      </c>
      <c r="C22" s="49">
        <v>2.2799999999999998</v>
      </c>
      <c r="D22" s="3">
        <v>2.29</v>
      </c>
      <c r="E22" s="3">
        <v>6.2188E-2</v>
      </c>
      <c r="F22" s="19">
        <v>2.7674865562417219</v>
      </c>
      <c r="G22" s="20">
        <v>1.8155783249993724</v>
      </c>
      <c r="H22" s="20">
        <v>2.2915324406205473</v>
      </c>
      <c r="I22" s="21">
        <v>0.67310076537875763</v>
      </c>
    </row>
    <row r="23" spans="1:9" ht="14.25">
      <c r="A23" s="18">
        <v>10361977</v>
      </c>
      <c r="B23" s="18" t="s">
        <v>310</v>
      </c>
      <c r="C23" s="3"/>
      <c r="D23" s="3"/>
      <c r="E23" s="3"/>
      <c r="F23" s="19">
        <v>1.1526911969252476</v>
      </c>
      <c r="G23" s="20">
        <v>3.3743679018801407</v>
      </c>
      <c r="H23" s="20">
        <v>2.2635295494026941</v>
      </c>
      <c r="I23" s="21">
        <v>1.5709626636777891</v>
      </c>
    </row>
    <row r="24" spans="1:9" ht="14.25">
      <c r="A24" s="18">
        <v>10504194</v>
      </c>
      <c r="B24" s="18" t="s">
        <v>311</v>
      </c>
      <c r="C24" s="3"/>
      <c r="D24" s="16">
        <v>2.16</v>
      </c>
      <c r="E24" s="16">
        <v>5.875E-3</v>
      </c>
      <c r="F24" s="19">
        <v>2.2412737589976466</v>
      </c>
      <c r="G24" s="20">
        <v>2.2321678107264633</v>
      </c>
      <c r="H24" s="20">
        <v>2.2367207848620549</v>
      </c>
      <c r="I24" s="21">
        <v>6.4388777716876113E-3</v>
      </c>
    </row>
    <row r="25" spans="1:9" ht="14.25">
      <c r="A25" s="18">
        <v>10504164</v>
      </c>
      <c r="B25" s="18" t="s">
        <v>311</v>
      </c>
      <c r="C25" s="3"/>
      <c r="D25" s="16">
        <v>2.16</v>
      </c>
      <c r="E25" s="16">
        <v>5.875E-3</v>
      </c>
      <c r="F25" s="19">
        <v>2.2409700586145926</v>
      </c>
      <c r="G25" s="20">
        <v>2.2322118995994651</v>
      </c>
      <c r="H25" s="20">
        <v>2.2365909791070289</v>
      </c>
      <c r="I25" s="21">
        <v>6.1929536303067878E-3</v>
      </c>
    </row>
    <row r="26" spans="1:9" ht="14.25">
      <c r="A26" s="18">
        <v>10462618</v>
      </c>
      <c r="B26" s="18" t="s">
        <v>312</v>
      </c>
      <c r="C26" s="49">
        <v>2.157</v>
      </c>
      <c r="D26" s="16">
        <v>2.27</v>
      </c>
      <c r="E26" s="16">
        <v>4.0675000000000003E-2</v>
      </c>
      <c r="F26" s="19">
        <v>2.2362913628214129</v>
      </c>
      <c r="G26" s="20">
        <v>2.135643496401705</v>
      </c>
      <c r="H26" s="20">
        <v>2.185967429611559</v>
      </c>
      <c r="I26" s="21">
        <v>7.1168788857333271E-2</v>
      </c>
    </row>
    <row r="27" spans="1:9" ht="14.25">
      <c r="A27" s="18">
        <v>10345101</v>
      </c>
      <c r="B27" s="18" t="s">
        <v>313</v>
      </c>
      <c r="C27" s="49">
        <v>2.0129999999999999</v>
      </c>
      <c r="D27" s="3">
        <v>2.02</v>
      </c>
      <c r="E27" s="3">
        <v>7.6883999999999994E-2</v>
      </c>
      <c r="F27" s="19">
        <v>1.5245922656119113</v>
      </c>
      <c r="G27" s="20">
        <v>2.7787526786526455</v>
      </c>
      <c r="H27" s="20">
        <v>2.1516724721322786</v>
      </c>
      <c r="I27" s="21">
        <v>0.88682533275682363</v>
      </c>
    </row>
    <row r="28" spans="1:9" ht="14.25">
      <c r="A28" s="18">
        <v>10524621</v>
      </c>
      <c r="B28" s="18" t="s">
        <v>29</v>
      </c>
      <c r="C28" s="49">
        <v>2.2429999999999999</v>
      </c>
      <c r="D28" s="16">
        <v>2.31</v>
      </c>
      <c r="E28" s="16">
        <v>8.9400000000000005E-4</v>
      </c>
      <c r="F28" s="19">
        <v>2.0203409727311628</v>
      </c>
      <c r="G28" s="20">
        <v>2.2449567811988036</v>
      </c>
      <c r="H28" s="20">
        <v>2.132648876964983</v>
      </c>
      <c r="I28" s="21">
        <v>0.15882736132916758</v>
      </c>
    </row>
    <row r="29" spans="1:9" ht="14.25">
      <c r="A29" s="22">
        <v>10434778</v>
      </c>
      <c r="B29" s="23" t="s">
        <v>314</v>
      </c>
      <c r="C29" s="3"/>
      <c r="D29" s="27">
        <v>2.1</v>
      </c>
      <c r="E29" s="28">
        <v>1.1953999999999999E-2</v>
      </c>
      <c r="F29" s="24">
        <v>1.7377522357504673</v>
      </c>
      <c r="G29" s="25">
        <v>2.0142922973440509</v>
      </c>
      <c r="H29" s="25">
        <v>1.8760222665472592</v>
      </c>
      <c r="I29" s="26">
        <v>0.19554335282256846</v>
      </c>
    </row>
    <row r="30" spans="1:9" ht="14.25">
      <c r="A30" s="22">
        <v>10562754</v>
      </c>
      <c r="B30" s="29" t="s">
        <v>649</v>
      </c>
      <c r="C30" s="3"/>
      <c r="D30" s="27">
        <v>2.02</v>
      </c>
      <c r="E30" s="28">
        <v>1.4297000000000001E-2</v>
      </c>
      <c r="F30" s="24">
        <v>1.6720121948245827</v>
      </c>
      <c r="G30" s="25">
        <v>2.1404711322885084</v>
      </c>
      <c r="H30" s="25">
        <v>1.9062416635565456</v>
      </c>
      <c r="I30" s="26">
        <v>0.33125049138818669</v>
      </c>
    </row>
    <row r="31" spans="1:9" ht="14.25">
      <c r="A31" s="18">
        <v>10458888</v>
      </c>
      <c r="B31" s="18"/>
      <c r="C31" s="3"/>
      <c r="D31" s="3"/>
      <c r="E31" s="3"/>
      <c r="F31" s="19">
        <v>2.3593987622463994</v>
      </c>
      <c r="G31" s="20">
        <v>1.8975151286064618</v>
      </c>
      <c r="H31" s="20">
        <v>2.1284569454264304</v>
      </c>
      <c r="I31" s="21">
        <v>0.32660104946588803</v>
      </c>
    </row>
    <row r="32" spans="1:9" ht="14.25">
      <c r="A32" s="18">
        <v>10449661</v>
      </c>
      <c r="B32" s="18" t="s">
        <v>315</v>
      </c>
      <c r="C32" s="3"/>
      <c r="D32" s="3"/>
      <c r="E32" s="3"/>
      <c r="F32" s="19">
        <v>1.5780155876147788</v>
      </c>
      <c r="G32" s="20">
        <v>2.6157411523976437</v>
      </c>
      <c r="H32" s="20">
        <v>2.0968783700062112</v>
      </c>
      <c r="I32" s="21">
        <v>0.73378278386860352</v>
      </c>
    </row>
    <row r="33" spans="1:9" ht="14.25">
      <c r="A33" s="18">
        <v>10372648</v>
      </c>
      <c r="B33" s="18" t="s">
        <v>316</v>
      </c>
      <c r="C33" s="3"/>
      <c r="D33" s="3"/>
      <c r="E33" s="3"/>
      <c r="F33" s="19">
        <v>2.9532764393782607</v>
      </c>
      <c r="G33" s="20">
        <v>1.1728353647044722</v>
      </c>
      <c r="H33" s="20">
        <v>2.0630559020413664</v>
      </c>
      <c r="I33" s="21">
        <v>1.2589619574048998</v>
      </c>
    </row>
    <row r="34" spans="1:9" ht="14.25">
      <c r="A34" s="18">
        <v>10437224</v>
      </c>
      <c r="B34" s="18" t="s">
        <v>317</v>
      </c>
      <c r="C34" s="3"/>
      <c r="D34" s="27">
        <v>2.0299999999999998</v>
      </c>
      <c r="E34" s="28">
        <v>1.3569999999999999E-3</v>
      </c>
      <c r="F34" s="19">
        <v>1.878580023430092</v>
      </c>
      <c r="G34" s="20">
        <v>2.2166628581927328</v>
      </c>
      <c r="H34" s="20">
        <v>2.0476214408114126</v>
      </c>
      <c r="I34" s="21">
        <v>0.23906066506343435</v>
      </c>
    </row>
    <row r="35" spans="1:9" ht="14.25">
      <c r="A35" s="18">
        <v>10424676</v>
      </c>
      <c r="B35" s="18" t="s">
        <v>318</v>
      </c>
      <c r="C35" s="49">
        <v>2.0390000000000001</v>
      </c>
      <c r="D35" s="3">
        <v>2.04</v>
      </c>
      <c r="E35" s="3">
        <v>7.2971999999999995E-2</v>
      </c>
      <c r="F35" s="19">
        <v>2.1646870803320075</v>
      </c>
      <c r="G35" s="20">
        <v>1.896497649516375</v>
      </c>
      <c r="H35" s="20">
        <v>2.0305923649241913</v>
      </c>
      <c r="I35" s="21">
        <v>0.18963856517229419</v>
      </c>
    </row>
    <row r="36" spans="1:9" ht="14.25">
      <c r="A36" s="18">
        <v>10440989</v>
      </c>
      <c r="B36" s="18" t="s">
        <v>319</v>
      </c>
      <c r="C36" s="50">
        <v>-2.0539999999999998</v>
      </c>
      <c r="D36" s="27">
        <v>-2.12</v>
      </c>
      <c r="E36" s="28">
        <v>3.6512999999999997E-2</v>
      </c>
      <c r="F36" s="19">
        <v>0.45636605094081512</v>
      </c>
      <c r="G36" s="20">
        <v>0.49283238882010982</v>
      </c>
      <c r="H36" s="20">
        <v>0.4745992198804625</v>
      </c>
      <c r="I36" s="21">
        <v>2.578559479948915E-2</v>
      </c>
    </row>
    <row r="37" spans="1:9" ht="14.25">
      <c r="A37" s="18">
        <v>10562576</v>
      </c>
      <c r="B37" s="18" t="s">
        <v>320</v>
      </c>
      <c r="C37" s="50">
        <v>-2.0099999999999998</v>
      </c>
      <c r="D37" s="27">
        <v>-2.13</v>
      </c>
      <c r="E37" s="28">
        <v>2.6353000000000001E-2</v>
      </c>
      <c r="F37" s="19">
        <v>0.53347156442592636</v>
      </c>
      <c r="G37" s="20">
        <v>0.41101948320248816</v>
      </c>
      <c r="H37" s="20">
        <v>0.47224552381420726</v>
      </c>
      <c r="I37" s="21">
        <v>8.6586697003499025E-2</v>
      </c>
    </row>
    <row r="38" spans="1:9" ht="14.25">
      <c r="A38" s="22">
        <v>10510399</v>
      </c>
      <c r="B38" s="22" t="s">
        <v>276</v>
      </c>
      <c r="C38" s="50">
        <v>-2.0390000000000001</v>
      </c>
      <c r="D38" s="3">
        <v>-2.13</v>
      </c>
      <c r="E38" s="3">
        <v>8.5725999999999997E-2</v>
      </c>
      <c r="F38" s="24">
        <v>0.47825176929787139</v>
      </c>
      <c r="G38" s="25">
        <v>0.55271981986034291</v>
      </c>
      <c r="H38" s="25">
        <v>0.51548579457910715</v>
      </c>
      <c r="I38" s="25">
        <v>5.265686353446631E-2</v>
      </c>
    </row>
    <row r="39" spans="1:9" ht="14.25">
      <c r="A39" s="18">
        <v>10446713</v>
      </c>
      <c r="B39" s="18" t="s">
        <v>321</v>
      </c>
      <c r="C39" s="3"/>
      <c r="D39" s="3"/>
      <c r="E39" s="3"/>
      <c r="F39" s="19">
        <v>0.56109345178142223</v>
      </c>
      <c r="G39" s="20">
        <v>0.36242295532006175</v>
      </c>
      <c r="H39" s="20">
        <v>0.46175820355074199</v>
      </c>
      <c r="I39" s="21">
        <v>0.1404812552695259</v>
      </c>
    </row>
    <row r="40" spans="1:9" ht="14.25">
      <c r="A40" s="18">
        <v>10441339</v>
      </c>
      <c r="B40" s="18" t="s">
        <v>322</v>
      </c>
      <c r="C40" s="3"/>
      <c r="D40" s="3"/>
      <c r="E40" s="3"/>
      <c r="F40" s="19">
        <v>0.62222371902344964</v>
      </c>
      <c r="G40" s="20">
        <v>0.27944097411341984</v>
      </c>
      <c r="H40" s="20">
        <v>0.45083234656843474</v>
      </c>
      <c r="I40" s="21">
        <v>0.24238400339962046</v>
      </c>
    </row>
    <row r="41" spans="1:9" ht="14.25">
      <c r="A41" s="18">
        <v>10504203</v>
      </c>
      <c r="B41" s="18" t="s">
        <v>323</v>
      </c>
      <c r="C41" s="3"/>
      <c r="D41" s="27">
        <v>-3.88</v>
      </c>
      <c r="E41" s="28">
        <v>6.195E-3</v>
      </c>
      <c r="F41" s="19">
        <v>0.39994212467705298</v>
      </c>
      <c r="G41" s="20">
        <v>0.49182322372393167</v>
      </c>
      <c r="H41" s="20">
        <v>0.44588267420049232</v>
      </c>
      <c r="I41" s="21">
        <v>6.4969748198920887E-2</v>
      </c>
    </row>
    <row r="42" spans="1:9" ht="14.25">
      <c r="A42" s="18">
        <v>10362387</v>
      </c>
      <c r="B42" s="18"/>
      <c r="C42" s="3"/>
      <c r="D42" s="3"/>
      <c r="E42" s="3"/>
      <c r="F42" s="19">
        <v>0.61337040231631967</v>
      </c>
      <c r="G42" s="20">
        <v>0.25639610353962272</v>
      </c>
      <c r="H42" s="20">
        <v>0.4348832529279712</v>
      </c>
      <c r="I42" s="21">
        <v>0.25241894737431508</v>
      </c>
    </row>
    <row r="43" spans="1:9" ht="14.25">
      <c r="A43" s="18">
        <v>10607143</v>
      </c>
      <c r="B43" s="18" t="s">
        <v>324</v>
      </c>
      <c r="C43" s="49">
        <v>-2.468</v>
      </c>
      <c r="D43" s="3">
        <v>-2.62</v>
      </c>
      <c r="E43" s="3">
        <v>7.1188000000000001E-2</v>
      </c>
      <c r="F43" s="19">
        <v>0.49623296894993363</v>
      </c>
      <c r="G43" s="20">
        <v>0.31541281410816252</v>
      </c>
      <c r="H43" s="20">
        <v>0.40582289152904805</v>
      </c>
      <c r="I43" s="21">
        <v>0.12785915766381811</v>
      </c>
    </row>
    <row r="44" spans="1:9" ht="14.25">
      <c r="A44" s="18">
        <v>10467110</v>
      </c>
      <c r="B44" s="18" t="s">
        <v>325</v>
      </c>
      <c r="C44" s="3"/>
      <c r="D44" s="3"/>
      <c r="E44" s="3"/>
      <c r="F44" s="19">
        <v>0.26116651372300775</v>
      </c>
      <c r="G44" s="20">
        <v>0.44714087341375625</v>
      </c>
      <c r="H44" s="20">
        <v>0.354153693568382</v>
      </c>
      <c r="I44" s="21">
        <v>0.13150373086415426</v>
      </c>
    </row>
    <row r="45" spans="1:9" ht="14.25">
      <c r="A45" s="18">
        <v>10455080</v>
      </c>
      <c r="B45" s="18" t="s">
        <v>326</v>
      </c>
      <c r="C45" s="3"/>
      <c r="D45" s="27">
        <v>-3.78</v>
      </c>
      <c r="E45" s="28">
        <v>2.4275999999999999E-2</v>
      </c>
      <c r="F45" s="19">
        <v>0.41504868537960454</v>
      </c>
      <c r="G45" s="20">
        <v>0.28476833615986097</v>
      </c>
      <c r="H45" s="20">
        <v>0.34990851076973273</v>
      </c>
      <c r="I45" s="21">
        <v>9.2122118388632518E-2</v>
      </c>
    </row>
    <row r="46" spans="1:9" ht="14.25">
      <c r="A46" s="18">
        <v>10607950</v>
      </c>
      <c r="B46" s="18" t="s">
        <v>327</v>
      </c>
      <c r="C46" s="3"/>
      <c r="D46" s="27">
        <v>-4.01</v>
      </c>
      <c r="E46" s="28">
        <v>9.1600000000000004E-4</v>
      </c>
      <c r="F46" s="19">
        <v>0.29161993571154027</v>
      </c>
      <c r="G46" s="20">
        <v>0.24706948809852342</v>
      </c>
      <c r="H46" s="20">
        <v>0.26934471190503184</v>
      </c>
      <c r="I46" s="21">
        <v>3.1501923612060258E-2</v>
      </c>
    </row>
    <row r="47" spans="1:9" ht="14.25">
      <c r="A47" s="18">
        <v>10458560</v>
      </c>
      <c r="B47" s="18" t="s">
        <v>328</v>
      </c>
      <c r="C47" s="49">
        <v>-4.75</v>
      </c>
      <c r="D47" s="27">
        <v>-4.9400000000000004</v>
      </c>
      <c r="E47" s="28">
        <v>3.2529999999999998E-3</v>
      </c>
      <c r="F47" s="19">
        <v>0.2104774251792855</v>
      </c>
      <c r="G47" s="20">
        <v>0.16952309847654584</v>
      </c>
      <c r="H47" s="20">
        <v>0.19000026182791568</v>
      </c>
      <c r="I47" s="21">
        <v>2.8959082130436346E-2</v>
      </c>
    </row>
    <row r="48" spans="1:9" ht="14.25">
      <c r="A48" s="30">
        <v>10530960</v>
      </c>
      <c r="B48" s="30" t="s">
        <v>329</v>
      </c>
      <c r="C48" s="51">
        <v>-5.7169999999999996</v>
      </c>
      <c r="D48" s="34">
        <v>-6.69</v>
      </c>
      <c r="E48" s="35">
        <v>2.2783999999999999E-2</v>
      </c>
      <c r="F48" s="31">
        <v>0.2293110864049856</v>
      </c>
      <c r="G48" s="32">
        <v>0.10814467338372269</v>
      </c>
      <c r="H48" s="32">
        <v>0.16872787989435414</v>
      </c>
      <c r="I48" s="33">
        <v>8.5677592299385014E-2</v>
      </c>
    </row>
    <row r="49" spans="3:9">
      <c r="F49" s="4"/>
    </row>
    <row r="50" spans="3:9" ht="14.25">
      <c r="C50" s="57" t="s">
        <v>655</v>
      </c>
      <c r="D50" s="55" t="s">
        <v>654</v>
      </c>
      <c r="E50" s="56"/>
      <c r="F50" s="54"/>
      <c r="H50" s="70" t="s">
        <v>653</v>
      </c>
      <c r="I50" s="71"/>
    </row>
  </sheetData>
  <mergeCells count="2">
    <mergeCell ref="F2:I2"/>
    <mergeCell ref="D2:E2"/>
  </mergeCells>
  <phoneticPr fontId="2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51"/>
  <sheetViews>
    <sheetView zoomScale="115" zoomScaleNormal="115" workbookViewId="0">
      <selection activeCell="F22" sqref="F22"/>
    </sheetView>
  </sheetViews>
  <sheetFormatPr defaultRowHeight="14.25"/>
  <cols>
    <col min="1" max="1" width="24.125" style="58" bestFit="1" customWidth="1"/>
    <col min="2" max="2" width="71.75" style="58" bestFit="1" customWidth="1"/>
    <col min="3" max="3" width="11.5" style="58" customWidth="1"/>
    <col min="4" max="4" width="15.25" style="58" bestFit="1" customWidth="1"/>
  </cols>
  <sheetData>
    <row r="1" spans="1:4">
      <c r="A1" s="1" t="s">
        <v>331</v>
      </c>
    </row>
    <row r="2" spans="1:4">
      <c r="A2" s="59" t="s">
        <v>0</v>
      </c>
      <c r="B2" s="59" t="s">
        <v>1</v>
      </c>
      <c r="C2" s="59" t="s">
        <v>2</v>
      </c>
      <c r="D2" s="59" t="s">
        <v>3</v>
      </c>
    </row>
    <row r="3" spans="1:4">
      <c r="A3" s="60" t="s">
        <v>4</v>
      </c>
      <c r="B3" s="60" t="s">
        <v>5</v>
      </c>
      <c r="C3" s="60">
        <v>10562761</v>
      </c>
      <c r="D3" s="60">
        <v>5.2309999999999999</v>
      </c>
    </row>
    <row r="4" spans="1:4">
      <c r="A4" s="61" t="s">
        <v>6</v>
      </c>
      <c r="B4" s="61" t="s">
        <v>7</v>
      </c>
      <c r="C4" s="61">
        <v>10607012</v>
      </c>
      <c r="D4" s="61">
        <v>4.4649999999999999</v>
      </c>
    </row>
    <row r="5" spans="1:4">
      <c r="A5" s="61" t="s">
        <v>8</v>
      </c>
      <c r="B5" s="61" t="s">
        <v>9</v>
      </c>
      <c r="C5" s="61">
        <v>10541307</v>
      </c>
      <c r="D5" s="61">
        <v>4.125</v>
      </c>
    </row>
    <row r="6" spans="1:4">
      <c r="A6" s="61" t="s">
        <v>10</v>
      </c>
      <c r="B6" s="61" t="s">
        <v>11</v>
      </c>
      <c r="C6" s="61">
        <v>10421697</v>
      </c>
      <c r="D6" s="61">
        <v>3.9750000000000001</v>
      </c>
    </row>
    <row r="7" spans="1:4">
      <c r="A7" s="61" t="s">
        <v>12</v>
      </c>
      <c r="B7" s="61" t="s">
        <v>13</v>
      </c>
      <c r="C7" s="61">
        <v>10459496</v>
      </c>
      <c r="D7" s="61">
        <v>3.222</v>
      </c>
    </row>
    <row r="8" spans="1:4">
      <c r="A8" s="61" t="s">
        <v>14</v>
      </c>
      <c r="B8" s="61" t="s">
        <v>15</v>
      </c>
      <c r="C8" s="61">
        <v>10462623</v>
      </c>
      <c r="D8" s="61">
        <v>2.8610000000000002</v>
      </c>
    </row>
    <row r="9" spans="1:4">
      <c r="A9" s="61" t="s">
        <v>16</v>
      </c>
      <c r="B9" s="61" t="s">
        <v>17</v>
      </c>
      <c r="C9" s="61">
        <v>10540085</v>
      </c>
      <c r="D9" s="61">
        <v>2.7309999999999999</v>
      </c>
    </row>
    <row r="10" spans="1:4">
      <c r="A10" s="61" t="s">
        <v>18</v>
      </c>
      <c r="B10" s="61" t="s">
        <v>19</v>
      </c>
      <c r="C10" s="61">
        <v>10444780</v>
      </c>
      <c r="D10" s="61">
        <v>2.7280000000000002</v>
      </c>
    </row>
    <row r="11" spans="1:4">
      <c r="A11" s="61" t="s">
        <v>20</v>
      </c>
      <c r="B11" s="61" t="s">
        <v>21</v>
      </c>
      <c r="C11" s="61">
        <v>10366153</v>
      </c>
      <c r="D11" s="61">
        <v>2.698</v>
      </c>
    </row>
    <row r="12" spans="1:4">
      <c r="A12" s="61" t="s">
        <v>22</v>
      </c>
      <c r="B12" s="61" t="s">
        <v>19</v>
      </c>
      <c r="C12" s="61">
        <v>10512315</v>
      </c>
      <c r="D12" s="61">
        <v>2.54</v>
      </c>
    </row>
    <row r="13" spans="1:4">
      <c r="A13" s="61" t="s">
        <v>23</v>
      </c>
      <c r="B13" s="61" t="s">
        <v>24</v>
      </c>
      <c r="C13" s="61">
        <v>10398075</v>
      </c>
      <c r="D13" s="61">
        <v>2.5150000000000001</v>
      </c>
    </row>
    <row r="14" spans="1:4">
      <c r="A14" s="61" t="s">
        <v>25</v>
      </c>
      <c r="B14" s="61" t="s">
        <v>26</v>
      </c>
      <c r="C14" s="61">
        <v>10565401</v>
      </c>
      <c r="D14" s="61">
        <v>2.2930000000000001</v>
      </c>
    </row>
    <row r="15" spans="1:4">
      <c r="A15" s="61" t="s">
        <v>27</v>
      </c>
      <c r="B15" s="61" t="s">
        <v>28</v>
      </c>
      <c r="C15" s="61">
        <v>10393573</v>
      </c>
      <c r="D15" s="61">
        <v>2.2799999999999998</v>
      </c>
    </row>
    <row r="16" spans="1:4">
      <c r="A16" s="61" t="s">
        <v>29</v>
      </c>
      <c r="B16" s="61" t="s">
        <v>30</v>
      </c>
      <c r="C16" s="61">
        <v>10524621</v>
      </c>
      <c r="D16" s="61">
        <v>2.2429999999999999</v>
      </c>
    </row>
    <row r="17" spans="1:4">
      <c r="A17" s="61" t="s">
        <v>31</v>
      </c>
      <c r="B17" s="61" t="s">
        <v>32</v>
      </c>
      <c r="C17" s="61">
        <v>10462618</v>
      </c>
      <c r="D17" s="61">
        <v>2.157</v>
      </c>
    </row>
    <row r="18" spans="1:4">
      <c r="A18" s="61" t="s">
        <v>33</v>
      </c>
      <c r="B18" s="61" t="s">
        <v>34</v>
      </c>
      <c r="C18" s="61">
        <v>10424676</v>
      </c>
      <c r="D18" s="61">
        <v>2.0390000000000001</v>
      </c>
    </row>
    <row r="19" spans="1:4">
      <c r="A19" s="61" t="s">
        <v>35</v>
      </c>
      <c r="B19" s="61" t="s">
        <v>36</v>
      </c>
      <c r="C19" s="61">
        <v>10345101</v>
      </c>
      <c r="D19" s="61">
        <v>2.0129999999999999</v>
      </c>
    </row>
    <row r="20" spans="1:4">
      <c r="A20" s="61" t="s">
        <v>37</v>
      </c>
      <c r="B20" s="61" t="s">
        <v>38</v>
      </c>
      <c r="C20" s="61">
        <v>10434778</v>
      </c>
      <c r="D20" s="61">
        <v>1.972</v>
      </c>
    </row>
    <row r="21" spans="1:4">
      <c r="A21" s="61" t="s">
        <v>39</v>
      </c>
      <c r="B21" s="61" t="s">
        <v>40</v>
      </c>
      <c r="C21" s="61">
        <v>10390691</v>
      </c>
      <c r="D21" s="61">
        <v>1.9570000000000001</v>
      </c>
    </row>
    <row r="22" spans="1:4">
      <c r="A22" s="61" t="s">
        <v>41</v>
      </c>
      <c r="B22" s="61" t="s">
        <v>42</v>
      </c>
      <c r="C22" s="61">
        <v>10569102</v>
      </c>
      <c r="D22" s="61">
        <v>1.9159999999999999</v>
      </c>
    </row>
    <row r="23" spans="1:4">
      <c r="A23" s="61" t="s">
        <v>43</v>
      </c>
      <c r="B23" s="61" t="s">
        <v>44</v>
      </c>
      <c r="C23" s="61">
        <v>10449661</v>
      </c>
      <c r="D23" s="61">
        <v>1.913</v>
      </c>
    </row>
    <row r="24" spans="1:4">
      <c r="A24" s="61" t="s">
        <v>45</v>
      </c>
      <c r="B24" s="61" t="s">
        <v>46</v>
      </c>
      <c r="C24" s="61">
        <v>10591853</v>
      </c>
      <c r="D24" s="61">
        <v>1.905</v>
      </c>
    </row>
    <row r="25" spans="1:4">
      <c r="A25" s="61" t="s">
        <v>47</v>
      </c>
      <c r="B25" s="61" t="s">
        <v>48</v>
      </c>
      <c r="C25" s="61">
        <v>10479274</v>
      </c>
      <c r="D25" s="61">
        <v>1.887</v>
      </c>
    </row>
    <row r="26" spans="1:4">
      <c r="A26" s="61" t="s">
        <v>49</v>
      </c>
      <c r="B26" s="61" t="s">
        <v>50</v>
      </c>
      <c r="C26" s="61">
        <v>10400326</v>
      </c>
      <c r="D26" s="61">
        <v>1.8819999999999999</v>
      </c>
    </row>
    <row r="27" spans="1:4">
      <c r="A27" s="61" t="s">
        <v>51</v>
      </c>
      <c r="B27" s="61" t="s">
        <v>52</v>
      </c>
      <c r="C27" s="61">
        <v>10552632</v>
      </c>
      <c r="D27" s="61">
        <v>1.879</v>
      </c>
    </row>
    <row r="28" spans="1:4">
      <c r="A28" s="61" t="s">
        <v>53</v>
      </c>
      <c r="B28" s="61" t="s">
        <v>19</v>
      </c>
      <c r="C28" s="61">
        <v>10388902</v>
      </c>
      <c r="D28" s="61">
        <v>1.877</v>
      </c>
    </row>
    <row r="29" spans="1:4">
      <c r="A29" s="61" t="s">
        <v>54</v>
      </c>
      <c r="B29" s="61" t="s">
        <v>55</v>
      </c>
      <c r="C29" s="61">
        <v>10512067</v>
      </c>
      <c r="D29" s="61">
        <v>1.871</v>
      </c>
    </row>
    <row r="30" spans="1:4">
      <c r="A30" s="61" t="s">
        <v>56</v>
      </c>
      <c r="B30" s="61" t="s">
        <v>57</v>
      </c>
      <c r="C30" s="61">
        <v>10410547</v>
      </c>
      <c r="D30" s="61">
        <v>1.867</v>
      </c>
    </row>
    <row r="31" spans="1:4">
      <c r="A31" s="61" t="s">
        <v>58</v>
      </c>
      <c r="B31" s="61" t="s">
        <v>59</v>
      </c>
      <c r="C31" s="61">
        <v>10401527</v>
      </c>
      <c r="D31" s="61">
        <v>1.849</v>
      </c>
    </row>
    <row r="32" spans="1:4">
      <c r="A32" s="61" t="s">
        <v>60</v>
      </c>
      <c r="B32" s="61" t="s">
        <v>61</v>
      </c>
      <c r="C32" s="61">
        <v>10374793</v>
      </c>
      <c r="D32" s="61">
        <v>1.845</v>
      </c>
    </row>
    <row r="33" spans="1:4">
      <c r="A33" s="61" t="s">
        <v>62</v>
      </c>
      <c r="B33" s="61" t="s">
        <v>19</v>
      </c>
      <c r="C33" s="61">
        <v>10397975</v>
      </c>
      <c r="D33" s="61">
        <v>1.845</v>
      </c>
    </row>
    <row r="34" spans="1:4">
      <c r="A34" s="61" t="s">
        <v>63</v>
      </c>
      <c r="B34" s="61" t="s">
        <v>64</v>
      </c>
      <c r="C34" s="61">
        <v>10533246</v>
      </c>
      <c r="D34" s="61">
        <v>1.837</v>
      </c>
    </row>
    <row r="35" spans="1:4">
      <c r="A35" s="61" t="s">
        <v>65</v>
      </c>
      <c r="B35" s="61" t="s">
        <v>66</v>
      </c>
      <c r="C35" s="61">
        <v>10481627</v>
      </c>
      <c r="D35" s="61">
        <v>1.8360000000000001</v>
      </c>
    </row>
    <row r="36" spans="1:4">
      <c r="A36" s="61" t="s">
        <v>67</v>
      </c>
      <c r="B36" s="61" t="s">
        <v>68</v>
      </c>
      <c r="C36" s="61">
        <v>10437224</v>
      </c>
      <c r="D36" s="61">
        <v>1.8260000000000001</v>
      </c>
    </row>
    <row r="37" spans="1:4">
      <c r="A37" s="61" t="s">
        <v>69</v>
      </c>
      <c r="B37" s="61" t="s">
        <v>70</v>
      </c>
      <c r="C37" s="61">
        <v>10580286</v>
      </c>
      <c r="D37" s="61">
        <v>1.8109999999999999</v>
      </c>
    </row>
    <row r="38" spans="1:4">
      <c r="A38" s="61" t="s">
        <v>71</v>
      </c>
      <c r="B38" s="61" t="s">
        <v>72</v>
      </c>
      <c r="C38" s="61">
        <v>10399854</v>
      </c>
      <c r="D38" s="61">
        <v>1.81</v>
      </c>
    </row>
    <row r="39" spans="1:4">
      <c r="A39" s="61" t="s">
        <v>73</v>
      </c>
      <c r="B39" s="61" t="s">
        <v>19</v>
      </c>
      <c r="C39" s="61">
        <v>10385500</v>
      </c>
      <c r="D39" s="61">
        <v>1.8080000000000001</v>
      </c>
    </row>
    <row r="40" spans="1:4">
      <c r="A40" s="61" t="s">
        <v>74</v>
      </c>
      <c r="B40" s="61" t="s">
        <v>75</v>
      </c>
      <c r="C40" s="61">
        <v>10525158</v>
      </c>
      <c r="D40" s="61">
        <v>1.768</v>
      </c>
    </row>
    <row r="41" spans="1:4">
      <c r="A41" s="61" t="s">
        <v>76</v>
      </c>
      <c r="B41" s="61" t="s">
        <v>77</v>
      </c>
      <c r="C41" s="61">
        <v>10456018</v>
      </c>
      <c r="D41" s="61">
        <v>1.7609999999999999</v>
      </c>
    </row>
    <row r="42" spans="1:4">
      <c r="A42" s="61" t="s">
        <v>78</v>
      </c>
      <c r="B42" s="61" t="s">
        <v>79</v>
      </c>
      <c r="C42" s="61">
        <v>10400989</v>
      </c>
      <c r="D42" s="61">
        <v>1.7450000000000001</v>
      </c>
    </row>
    <row r="43" spans="1:4">
      <c r="A43" s="61" t="s">
        <v>80</v>
      </c>
      <c r="B43" s="61" t="s">
        <v>81</v>
      </c>
      <c r="C43" s="61">
        <v>10486867</v>
      </c>
      <c r="D43" s="61">
        <v>1.736</v>
      </c>
    </row>
    <row r="44" spans="1:4">
      <c r="A44" s="61" t="s">
        <v>82</v>
      </c>
      <c r="B44" s="61" t="s">
        <v>83</v>
      </c>
      <c r="C44" s="61">
        <v>10495596</v>
      </c>
      <c r="D44" s="61">
        <v>1.734</v>
      </c>
    </row>
    <row r="45" spans="1:4">
      <c r="A45" s="61" t="s">
        <v>84</v>
      </c>
      <c r="B45" s="61" t="s">
        <v>85</v>
      </c>
      <c r="C45" s="61">
        <v>10443898</v>
      </c>
      <c r="D45" s="61">
        <v>1.7290000000000001</v>
      </c>
    </row>
    <row r="46" spans="1:4">
      <c r="A46" s="61" t="s">
        <v>86</v>
      </c>
      <c r="B46" s="61" t="s">
        <v>87</v>
      </c>
      <c r="C46" s="61">
        <v>10361191</v>
      </c>
      <c r="D46" s="61">
        <v>1.7230000000000001</v>
      </c>
    </row>
    <row r="47" spans="1:4">
      <c r="A47" s="61" t="s">
        <v>88</v>
      </c>
      <c r="B47" s="61" t="s">
        <v>89</v>
      </c>
      <c r="C47" s="61">
        <v>10464251</v>
      </c>
      <c r="D47" s="61">
        <v>1.718</v>
      </c>
    </row>
    <row r="48" spans="1:4">
      <c r="A48" s="61" t="s">
        <v>90</v>
      </c>
      <c r="B48" s="61" t="s">
        <v>91</v>
      </c>
      <c r="C48" s="61">
        <v>10562578</v>
      </c>
      <c r="D48" s="61">
        <v>1.712</v>
      </c>
    </row>
    <row r="49" spans="1:4">
      <c r="A49" s="61" t="s">
        <v>92</v>
      </c>
      <c r="B49" s="61" t="s">
        <v>93</v>
      </c>
      <c r="C49" s="61">
        <v>10436282</v>
      </c>
      <c r="D49" s="61">
        <v>1.702</v>
      </c>
    </row>
    <row r="50" spans="1:4">
      <c r="A50" s="61" t="s">
        <v>94</v>
      </c>
      <c r="B50" s="61" t="s">
        <v>95</v>
      </c>
      <c r="C50" s="61">
        <v>10378068</v>
      </c>
      <c r="D50" s="61">
        <v>1.696</v>
      </c>
    </row>
    <row r="51" spans="1:4">
      <c r="A51" s="61" t="s">
        <v>96</v>
      </c>
      <c r="B51" s="61" t="s">
        <v>19</v>
      </c>
      <c r="C51" s="61">
        <v>10372648</v>
      </c>
      <c r="D51" s="61">
        <v>1.6850000000000001</v>
      </c>
    </row>
    <row r="52" spans="1:4">
      <c r="A52" s="61" t="s">
        <v>97</v>
      </c>
      <c r="B52" s="61" t="s">
        <v>19</v>
      </c>
      <c r="C52" s="61">
        <v>10569017</v>
      </c>
      <c r="D52" s="61">
        <v>1.6779999999999999</v>
      </c>
    </row>
    <row r="53" spans="1:4">
      <c r="A53" s="61" t="s">
        <v>98</v>
      </c>
      <c r="B53" s="61" t="s">
        <v>19</v>
      </c>
      <c r="C53" s="61">
        <v>10542911</v>
      </c>
      <c r="D53" s="61">
        <v>1.65</v>
      </c>
    </row>
    <row r="54" spans="1:4">
      <c r="A54" s="61" t="s">
        <v>99</v>
      </c>
      <c r="B54" s="61" t="s">
        <v>100</v>
      </c>
      <c r="C54" s="61">
        <v>10456021</v>
      </c>
      <c r="D54" s="61">
        <v>1.649</v>
      </c>
    </row>
    <row r="55" spans="1:4">
      <c r="A55" s="61" t="s">
        <v>101</v>
      </c>
      <c r="B55" s="61" t="s">
        <v>102</v>
      </c>
      <c r="C55" s="61">
        <v>10566358</v>
      </c>
      <c r="D55" s="61">
        <v>1.647</v>
      </c>
    </row>
    <row r="56" spans="1:4">
      <c r="A56" s="61" t="s">
        <v>103</v>
      </c>
      <c r="B56" s="61" t="s">
        <v>104</v>
      </c>
      <c r="C56" s="61">
        <v>10355278</v>
      </c>
      <c r="D56" s="61">
        <v>1.6439999999999999</v>
      </c>
    </row>
    <row r="57" spans="1:4">
      <c r="A57" s="61" t="s">
        <v>105</v>
      </c>
      <c r="B57" s="61" t="s">
        <v>106</v>
      </c>
      <c r="C57" s="61">
        <v>10391339</v>
      </c>
      <c r="D57" s="61">
        <v>1.64</v>
      </c>
    </row>
    <row r="58" spans="1:4">
      <c r="A58" s="61" t="s">
        <v>107</v>
      </c>
      <c r="B58" s="61" t="s">
        <v>19</v>
      </c>
      <c r="C58" s="61">
        <v>10532267</v>
      </c>
      <c r="D58" s="61">
        <v>1.639</v>
      </c>
    </row>
    <row r="59" spans="1:4">
      <c r="A59" s="61" t="s">
        <v>108</v>
      </c>
      <c r="B59" s="61" t="s">
        <v>109</v>
      </c>
      <c r="C59" s="61">
        <v>10505614</v>
      </c>
      <c r="D59" s="61">
        <v>1.6339999999999999</v>
      </c>
    </row>
    <row r="60" spans="1:4">
      <c r="A60" s="61" t="s">
        <v>110</v>
      </c>
      <c r="B60" s="61" t="s">
        <v>111</v>
      </c>
      <c r="C60" s="61">
        <v>10437210</v>
      </c>
      <c r="D60" s="61">
        <v>1.6319999999999999</v>
      </c>
    </row>
    <row r="61" spans="1:4">
      <c r="A61" s="61" t="s">
        <v>112</v>
      </c>
      <c r="B61" s="61" t="s">
        <v>113</v>
      </c>
      <c r="C61" s="61">
        <v>10429564</v>
      </c>
      <c r="D61" s="61">
        <v>1.619</v>
      </c>
    </row>
    <row r="62" spans="1:4">
      <c r="A62" s="61" t="s">
        <v>114</v>
      </c>
      <c r="B62" s="61" t="s">
        <v>115</v>
      </c>
      <c r="C62" s="61">
        <v>10467139</v>
      </c>
      <c r="D62" s="61">
        <v>1.617</v>
      </c>
    </row>
    <row r="63" spans="1:4">
      <c r="A63" s="61" t="s">
        <v>116</v>
      </c>
      <c r="B63" s="61" t="s">
        <v>117</v>
      </c>
      <c r="C63" s="61">
        <v>10436666</v>
      </c>
      <c r="D63" s="61">
        <v>1.6160000000000001</v>
      </c>
    </row>
    <row r="64" spans="1:4">
      <c r="A64" s="61" t="s">
        <v>118</v>
      </c>
      <c r="B64" s="61" t="s">
        <v>119</v>
      </c>
      <c r="C64" s="61">
        <v>10576581</v>
      </c>
      <c r="D64" s="61">
        <v>1.6120000000000001</v>
      </c>
    </row>
    <row r="65" spans="1:4">
      <c r="A65" s="61" t="s">
        <v>120</v>
      </c>
      <c r="B65" s="61" t="s">
        <v>121</v>
      </c>
      <c r="C65" s="61">
        <v>10357878</v>
      </c>
      <c r="D65" s="61">
        <v>1.6040000000000001</v>
      </c>
    </row>
    <row r="66" spans="1:4">
      <c r="A66" s="61" t="s">
        <v>122</v>
      </c>
      <c r="B66" s="61" t="s">
        <v>123</v>
      </c>
      <c r="C66" s="61">
        <v>10579958</v>
      </c>
      <c r="D66" s="61">
        <v>1.6</v>
      </c>
    </row>
    <row r="67" spans="1:4">
      <c r="A67" s="61" t="s">
        <v>124</v>
      </c>
      <c r="B67" s="61" t="s">
        <v>125</v>
      </c>
      <c r="C67" s="61">
        <v>10583887</v>
      </c>
      <c r="D67" s="61">
        <v>1.599</v>
      </c>
    </row>
    <row r="68" spans="1:4">
      <c r="A68" s="61" t="s">
        <v>126</v>
      </c>
      <c r="B68" s="61" t="s">
        <v>19</v>
      </c>
      <c r="C68" s="61">
        <v>10571984</v>
      </c>
      <c r="D68" s="61">
        <v>1.5980000000000001</v>
      </c>
    </row>
    <row r="69" spans="1:4">
      <c r="A69" s="61" t="s">
        <v>127</v>
      </c>
      <c r="B69" s="61" t="s">
        <v>128</v>
      </c>
      <c r="C69" s="61">
        <v>10554800</v>
      </c>
      <c r="D69" s="61">
        <v>1.587</v>
      </c>
    </row>
    <row r="70" spans="1:4">
      <c r="A70" s="61" t="s">
        <v>129</v>
      </c>
      <c r="B70" s="61" t="s">
        <v>130</v>
      </c>
      <c r="C70" s="61">
        <v>10457357</v>
      </c>
      <c r="D70" s="61">
        <v>1.5860000000000001</v>
      </c>
    </row>
    <row r="71" spans="1:4">
      <c r="A71" s="61" t="s">
        <v>131</v>
      </c>
      <c r="B71" s="61" t="s">
        <v>132</v>
      </c>
      <c r="C71" s="61">
        <v>10459335</v>
      </c>
      <c r="D71" s="61">
        <v>1.58</v>
      </c>
    </row>
    <row r="72" spans="1:4">
      <c r="A72" s="61" t="s">
        <v>133</v>
      </c>
      <c r="B72" s="61" t="s">
        <v>134</v>
      </c>
      <c r="C72" s="61">
        <v>10426397</v>
      </c>
      <c r="D72" s="61">
        <v>1.5760000000000001</v>
      </c>
    </row>
    <row r="73" spans="1:4">
      <c r="A73" s="61" t="s">
        <v>135</v>
      </c>
      <c r="B73" s="61" t="s">
        <v>136</v>
      </c>
      <c r="C73" s="61">
        <v>10494428</v>
      </c>
      <c r="D73" s="61">
        <v>1.5740000000000001</v>
      </c>
    </row>
    <row r="74" spans="1:4">
      <c r="A74" s="61" t="s">
        <v>137</v>
      </c>
      <c r="B74" s="61" t="s">
        <v>19</v>
      </c>
      <c r="C74" s="61">
        <v>10450050</v>
      </c>
      <c r="D74" s="61">
        <v>1.5740000000000001</v>
      </c>
    </row>
    <row r="75" spans="1:4">
      <c r="A75" s="61" t="s">
        <v>138</v>
      </c>
      <c r="B75" s="61" t="s">
        <v>19</v>
      </c>
      <c r="C75" s="61">
        <v>10379727</v>
      </c>
      <c r="D75" s="61">
        <v>1.5660000000000001</v>
      </c>
    </row>
    <row r="76" spans="1:4">
      <c r="A76" s="61" t="s">
        <v>139</v>
      </c>
      <c r="B76" s="61" t="s">
        <v>140</v>
      </c>
      <c r="C76" s="61">
        <v>10467637</v>
      </c>
      <c r="D76" s="61">
        <v>1.5589999999999999</v>
      </c>
    </row>
    <row r="77" spans="1:4">
      <c r="A77" s="61" t="s">
        <v>141</v>
      </c>
      <c r="B77" s="61" t="s">
        <v>142</v>
      </c>
      <c r="C77" s="61">
        <v>10420488</v>
      </c>
      <c r="D77" s="61">
        <v>1.5580000000000001</v>
      </c>
    </row>
    <row r="78" spans="1:4">
      <c r="A78" s="61" t="s">
        <v>143</v>
      </c>
      <c r="B78" s="61" t="s">
        <v>144</v>
      </c>
      <c r="C78" s="61">
        <v>10381096</v>
      </c>
      <c r="D78" s="61">
        <v>1.556</v>
      </c>
    </row>
    <row r="79" spans="1:4">
      <c r="A79" s="61" t="s">
        <v>145</v>
      </c>
      <c r="B79" s="61" t="s">
        <v>146</v>
      </c>
      <c r="C79" s="61">
        <v>10530615</v>
      </c>
      <c r="D79" s="61">
        <v>1.5549999999999999</v>
      </c>
    </row>
    <row r="80" spans="1:4">
      <c r="A80" s="61" t="s">
        <v>147</v>
      </c>
      <c r="B80" s="61" t="s">
        <v>148</v>
      </c>
      <c r="C80" s="61">
        <v>10471555</v>
      </c>
      <c r="D80" s="61">
        <v>1.55</v>
      </c>
    </row>
    <row r="81" spans="1:4">
      <c r="A81" s="61" t="s">
        <v>149</v>
      </c>
      <c r="B81" s="61" t="s">
        <v>150</v>
      </c>
      <c r="C81" s="61">
        <v>10499062</v>
      </c>
      <c r="D81" s="61">
        <v>1.55</v>
      </c>
    </row>
    <row r="82" spans="1:4">
      <c r="A82" s="61" t="s">
        <v>151</v>
      </c>
      <c r="B82" s="61" t="s">
        <v>152</v>
      </c>
      <c r="C82" s="61">
        <v>10417734</v>
      </c>
      <c r="D82" s="61">
        <v>1.5449999999999999</v>
      </c>
    </row>
    <row r="83" spans="1:4">
      <c r="A83" s="61" t="s">
        <v>153</v>
      </c>
      <c r="B83" s="61" t="s">
        <v>154</v>
      </c>
      <c r="C83" s="61">
        <v>10415319</v>
      </c>
      <c r="D83" s="61">
        <v>1.54</v>
      </c>
    </row>
    <row r="84" spans="1:4">
      <c r="A84" s="61" t="s">
        <v>155</v>
      </c>
      <c r="B84" s="61" t="s">
        <v>156</v>
      </c>
      <c r="C84" s="61">
        <v>10379190</v>
      </c>
      <c r="D84" s="61">
        <v>1.536</v>
      </c>
    </row>
    <row r="85" spans="1:4">
      <c r="A85" s="61" t="s">
        <v>157</v>
      </c>
      <c r="B85" s="61" t="s">
        <v>158</v>
      </c>
      <c r="C85" s="61">
        <v>10547657</v>
      </c>
      <c r="D85" s="61">
        <v>1.5349999999999999</v>
      </c>
    </row>
    <row r="86" spans="1:4">
      <c r="A86" s="61" t="s">
        <v>159</v>
      </c>
      <c r="B86" s="61" t="s">
        <v>160</v>
      </c>
      <c r="C86" s="61">
        <v>10435457</v>
      </c>
      <c r="D86" s="61">
        <v>1.532</v>
      </c>
    </row>
    <row r="87" spans="1:4">
      <c r="A87" s="61" t="s">
        <v>161</v>
      </c>
      <c r="B87" s="61" t="s">
        <v>162</v>
      </c>
      <c r="C87" s="61">
        <v>10412260</v>
      </c>
      <c r="D87" s="61">
        <v>1.5309999999999999</v>
      </c>
    </row>
    <row r="88" spans="1:4">
      <c r="A88" s="61" t="s">
        <v>163</v>
      </c>
      <c r="B88" s="61" t="s">
        <v>164</v>
      </c>
      <c r="C88" s="61">
        <v>10422412</v>
      </c>
      <c r="D88" s="61">
        <v>1.5309999999999999</v>
      </c>
    </row>
    <row r="89" spans="1:4">
      <c r="A89" s="61" t="s">
        <v>165</v>
      </c>
      <c r="B89" s="61" t="s">
        <v>166</v>
      </c>
      <c r="C89" s="61">
        <v>10498350</v>
      </c>
      <c r="D89" s="61">
        <v>1.5189999999999999</v>
      </c>
    </row>
    <row r="90" spans="1:4">
      <c r="A90" s="61" t="s">
        <v>167</v>
      </c>
      <c r="B90" s="61" t="s">
        <v>168</v>
      </c>
      <c r="C90" s="61">
        <v>10496569</v>
      </c>
      <c r="D90" s="61">
        <v>1.516</v>
      </c>
    </row>
    <row r="91" spans="1:4">
      <c r="A91" s="61" t="s">
        <v>169</v>
      </c>
      <c r="B91" s="61" t="s">
        <v>170</v>
      </c>
      <c r="C91" s="61">
        <v>10553092</v>
      </c>
      <c r="D91" s="61">
        <v>1.5069999999999999</v>
      </c>
    </row>
    <row r="92" spans="1:4">
      <c r="A92" s="61" t="s">
        <v>171</v>
      </c>
      <c r="B92" s="61" t="s">
        <v>172</v>
      </c>
      <c r="C92" s="61">
        <v>10457508</v>
      </c>
      <c r="D92" s="61">
        <v>1.506</v>
      </c>
    </row>
    <row r="93" spans="1:4">
      <c r="A93" s="61" t="s">
        <v>173</v>
      </c>
      <c r="B93" s="61" t="s">
        <v>174</v>
      </c>
      <c r="C93" s="61">
        <v>10421950</v>
      </c>
      <c r="D93" s="61">
        <v>1.504</v>
      </c>
    </row>
    <row r="94" spans="1:4">
      <c r="A94" s="61" t="s">
        <v>175</v>
      </c>
      <c r="B94" s="61" t="s">
        <v>176</v>
      </c>
      <c r="C94" s="61">
        <v>10499132</v>
      </c>
      <c r="D94" s="61">
        <v>1.5009999999999999</v>
      </c>
    </row>
    <row r="95" spans="1:4">
      <c r="A95" s="61" t="s">
        <v>177</v>
      </c>
      <c r="B95" s="61" t="s">
        <v>178</v>
      </c>
      <c r="C95" s="61">
        <v>10475414</v>
      </c>
      <c r="D95" s="61">
        <v>1.5</v>
      </c>
    </row>
    <row r="96" spans="1:4">
      <c r="A96" s="61" t="s">
        <v>179</v>
      </c>
      <c r="B96" s="61" t="s">
        <v>180</v>
      </c>
      <c r="C96" s="61">
        <v>10403413</v>
      </c>
      <c r="D96" s="61">
        <v>-1.504</v>
      </c>
    </row>
    <row r="97" spans="1:4">
      <c r="A97" s="61" t="s">
        <v>181</v>
      </c>
      <c r="B97" s="61" t="s">
        <v>182</v>
      </c>
      <c r="C97" s="61">
        <v>10345921</v>
      </c>
      <c r="D97" s="61">
        <v>-1.5069999999999999</v>
      </c>
    </row>
    <row r="98" spans="1:4">
      <c r="A98" s="61" t="s">
        <v>183</v>
      </c>
      <c r="B98" s="61" t="s">
        <v>184</v>
      </c>
      <c r="C98" s="61">
        <v>10594501</v>
      </c>
      <c r="D98" s="61">
        <v>-1.5089999999999999</v>
      </c>
    </row>
    <row r="99" spans="1:4">
      <c r="A99" s="61" t="s">
        <v>185</v>
      </c>
      <c r="B99" s="61" t="s">
        <v>186</v>
      </c>
      <c r="C99" s="61">
        <v>10603208</v>
      </c>
      <c r="D99" s="61">
        <v>-1.512</v>
      </c>
    </row>
    <row r="100" spans="1:4">
      <c r="A100" s="61" t="s">
        <v>187</v>
      </c>
      <c r="B100" s="61" t="s">
        <v>188</v>
      </c>
      <c r="C100" s="61">
        <v>10460468</v>
      </c>
      <c r="D100" s="61">
        <v>-1.5149999999999999</v>
      </c>
    </row>
    <row r="101" spans="1:4">
      <c r="A101" s="61" t="s">
        <v>189</v>
      </c>
      <c r="B101" s="61" t="s">
        <v>190</v>
      </c>
      <c r="C101" s="61">
        <v>10464586</v>
      </c>
      <c r="D101" s="61">
        <v>-1.53</v>
      </c>
    </row>
    <row r="102" spans="1:4">
      <c r="A102" s="61" t="s">
        <v>191</v>
      </c>
      <c r="B102" s="61" t="s">
        <v>192</v>
      </c>
      <c r="C102" s="61">
        <v>10436487</v>
      </c>
      <c r="D102" s="61">
        <v>-1.532</v>
      </c>
    </row>
    <row r="103" spans="1:4">
      <c r="A103" s="61" t="s">
        <v>193</v>
      </c>
      <c r="B103" s="61" t="s">
        <v>194</v>
      </c>
      <c r="C103" s="61">
        <v>10440566</v>
      </c>
      <c r="D103" s="61">
        <v>-1.536</v>
      </c>
    </row>
    <row r="104" spans="1:4">
      <c r="A104" s="61" t="s">
        <v>195</v>
      </c>
      <c r="B104" s="61" t="s">
        <v>196</v>
      </c>
      <c r="C104" s="61">
        <v>10606600</v>
      </c>
      <c r="D104" s="61">
        <v>-1.5429999999999999</v>
      </c>
    </row>
    <row r="105" spans="1:4">
      <c r="A105" s="61" t="s">
        <v>197</v>
      </c>
      <c r="B105" s="61" t="s">
        <v>198</v>
      </c>
      <c r="C105" s="61">
        <v>10595671</v>
      </c>
      <c r="D105" s="61">
        <v>-1.5509999999999999</v>
      </c>
    </row>
    <row r="106" spans="1:4">
      <c r="A106" s="61" t="s">
        <v>199</v>
      </c>
      <c r="B106" s="61" t="s">
        <v>200</v>
      </c>
      <c r="C106" s="61">
        <v>10427718</v>
      </c>
      <c r="D106" s="61">
        <v>-1.552</v>
      </c>
    </row>
    <row r="107" spans="1:4">
      <c r="A107" s="61" t="s">
        <v>201</v>
      </c>
      <c r="B107" s="61" t="s">
        <v>202</v>
      </c>
      <c r="C107" s="61">
        <v>10356461</v>
      </c>
      <c r="D107" s="61">
        <v>-1.5549999999999999</v>
      </c>
    </row>
    <row r="108" spans="1:4">
      <c r="A108" s="61" t="s">
        <v>203</v>
      </c>
      <c r="B108" s="61" t="s">
        <v>204</v>
      </c>
      <c r="C108" s="61">
        <v>10461487</v>
      </c>
      <c r="D108" s="61">
        <v>-1.5620000000000001</v>
      </c>
    </row>
    <row r="109" spans="1:4">
      <c r="A109" s="61" t="s">
        <v>205</v>
      </c>
      <c r="B109" s="61" t="s">
        <v>206</v>
      </c>
      <c r="C109" s="61">
        <v>10597960</v>
      </c>
      <c r="D109" s="61">
        <v>-1.5669999999999999</v>
      </c>
    </row>
    <row r="110" spans="1:4">
      <c r="A110" s="61" t="s">
        <v>207</v>
      </c>
      <c r="B110" s="61" t="s">
        <v>208</v>
      </c>
      <c r="C110" s="61">
        <v>10419005</v>
      </c>
      <c r="D110" s="61">
        <v>-1.571</v>
      </c>
    </row>
    <row r="111" spans="1:4">
      <c r="A111" s="61" t="s">
        <v>209</v>
      </c>
      <c r="B111" s="61" t="s">
        <v>210</v>
      </c>
      <c r="C111" s="61">
        <v>10433988</v>
      </c>
      <c r="D111" s="61">
        <v>-1.577</v>
      </c>
    </row>
    <row r="112" spans="1:4">
      <c r="A112" s="61" t="s">
        <v>211</v>
      </c>
      <c r="B112" s="61" t="s">
        <v>212</v>
      </c>
      <c r="C112" s="61">
        <v>10497485</v>
      </c>
      <c r="D112" s="61">
        <v>-1.579</v>
      </c>
    </row>
    <row r="113" spans="1:4">
      <c r="A113" s="61" t="s">
        <v>213</v>
      </c>
      <c r="B113" s="61" t="s">
        <v>214</v>
      </c>
      <c r="C113" s="61">
        <v>10536593</v>
      </c>
      <c r="D113" s="61">
        <v>-1.5820000000000001</v>
      </c>
    </row>
    <row r="114" spans="1:4">
      <c r="A114" s="61" t="s">
        <v>215</v>
      </c>
      <c r="B114" s="61" t="s">
        <v>216</v>
      </c>
      <c r="C114" s="61">
        <v>10437639</v>
      </c>
      <c r="D114" s="61">
        <v>-1.591</v>
      </c>
    </row>
    <row r="115" spans="1:4">
      <c r="A115" s="61" t="s">
        <v>217</v>
      </c>
      <c r="B115" s="61" t="s">
        <v>218</v>
      </c>
      <c r="C115" s="61">
        <v>10428619</v>
      </c>
      <c r="D115" s="61">
        <v>-1.591</v>
      </c>
    </row>
    <row r="116" spans="1:4">
      <c r="A116" s="61" t="s">
        <v>219</v>
      </c>
      <c r="B116" s="61" t="s">
        <v>19</v>
      </c>
      <c r="C116" s="61">
        <v>10447594</v>
      </c>
      <c r="D116" s="61">
        <v>-1.595</v>
      </c>
    </row>
    <row r="117" spans="1:4">
      <c r="A117" s="61" t="s">
        <v>220</v>
      </c>
      <c r="B117" s="61" t="s">
        <v>221</v>
      </c>
      <c r="C117" s="61">
        <v>10576152</v>
      </c>
      <c r="D117" s="61">
        <v>-1.601</v>
      </c>
    </row>
    <row r="118" spans="1:4">
      <c r="A118" s="61" t="s">
        <v>222</v>
      </c>
      <c r="B118" s="61" t="s">
        <v>223</v>
      </c>
      <c r="C118" s="61">
        <v>10547740</v>
      </c>
      <c r="D118" s="61">
        <v>-1.603</v>
      </c>
    </row>
    <row r="119" spans="1:4">
      <c r="A119" s="61" t="s">
        <v>224</v>
      </c>
      <c r="B119" s="61" t="s">
        <v>225</v>
      </c>
      <c r="C119" s="61">
        <v>10502686</v>
      </c>
      <c r="D119" s="61">
        <v>-1.613</v>
      </c>
    </row>
    <row r="120" spans="1:4">
      <c r="A120" s="61" t="s">
        <v>226</v>
      </c>
      <c r="B120" s="61" t="s">
        <v>227</v>
      </c>
      <c r="C120" s="61">
        <v>10351039</v>
      </c>
      <c r="D120" s="61">
        <v>-1.619</v>
      </c>
    </row>
    <row r="121" spans="1:4">
      <c r="A121" s="61" t="s">
        <v>228</v>
      </c>
      <c r="B121" s="61" t="s">
        <v>229</v>
      </c>
      <c r="C121" s="61">
        <v>10453887</v>
      </c>
      <c r="D121" s="61">
        <v>-1.629</v>
      </c>
    </row>
    <row r="122" spans="1:4">
      <c r="A122" s="61" t="s">
        <v>230</v>
      </c>
      <c r="B122" s="61" t="s">
        <v>231</v>
      </c>
      <c r="C122" s="61">
        <v>10345675</v>
      </c>
      <c r="D122" s="61">
        <v>-1.637</v>
      </c>
    </row>
    <row r="123" spans="1:4">
      <c r="A123" s="61" t="s">
        <v>232</v>
      </c>
      <c r="B123" s="61" t="s">
        <v>233</v>
      </c>
      <c r="C123" s="61">
        <v>10498337</v>
      </c>
      <c r="D123" s="61">
        <v>-1.64</v>
      </c>
    </row>
    <row r="124" spans="1:4">
      <c r="A124" s="61" t="s">
        <v>234</v>
      </c>
      <c r="B124" s="61" t="s">
        <v>235</v>
      </c>
      <c r="C124" s="61">
        <v>10456400</v>
      </c>
      <c r="D124" s="61">
        <v>-1.6559999999999999</v>
      </c>
    </row>
    <row r="125" spans="1:4">
      <c r="A125" s="61" t="s">
        <v>236</v>
      </c>
      <c r="B125" s="61" t="s">
        <v>237</v>
      </c>
      <c r="C125" s="61">
        <v>10412126</v>
      </c>
      <c r="D125" s="61">
        <v>-1.681</v>
      </c>
    </row>
    <row r="126" spans="1:4">
      <c r="A126" s="61" t="s">
        <v>238</v>
      </c>
      <c r="B126" s="61" t="s">
        <v>239</v>
      </c>
      <c r="C126" s="61">
        <v>10471912</v>
      </c>
      <c r="D126" s="61">
        <v>-1.681</v>
      </c>
    </row>
    <row r="127" spans="1:4">
      <c r="A127" s="61" t="s">
        <v>240</v>
      </c>
      <c r="B127" s="61" t="s">
        <v>19</v>
      </c>
      <c r="C127" s="61">
        <v>10450369</v>
      </c>
      <c r="D127" s="61">
        <v>-1.6850000000000001</v>
      </c>
    </row>
    <row r="128" spans="1:4">
      <c r="A128" s="61" t="s">
        <v>241</v>
      </c>
      <c r="B128" s="61" t="s">
        <v>19</v>
      </c>
      <c r="C128" s="61">
        <v>10347033</v>
      </c>
      <c r="D128" s="61">
        <v>-1.6879999999999999</v>
      </c>
    </row>
    <row r="129" spans="1:4">
      <c r="A129" s="61" t="s">
        <v>242</v>
      </c>
      <c r="B129" s="61" t="s">
        <v>243</v>
      </c>
      <c r="C129" s="61">
        <v>10376765</v>
      </c>
      <c r="D129" s="61">
        <v>-1.6890000000000001</v>
      </c>
    </row>
    <row r="130" spans="1:4">
      <c r="A130" s="61" t="s">
        <v>244</v>
      </c>
      <c r="B130" s="61" t="s">
        <v>245</v>
      </c>
      <c r="C130" s="61">
        <v>10586357</v>
      </c>
      <c r="D130" s="61">
        <v>-1.7050000000000001</v>
      </c>
    </row>
    <row r="131" spans="1:4">
      <c r="A131" s="61" t="s">
        <v>246</v>
      </c>
      <c r="B131" s="61" t="s">
        <v>247</v>
      </c>
      <c r="C131" s="61">
        <v>10497135</v>
      </c>
      <c r="D131" s="61">
        <v>-1.726</v>
      </c>
    </row>
    <row r="132" spans="1:4">
      <c r="A132" s="61" t="s">
        <v>248</v>
      </c>
      <c r="B132" s="61" t="s">
        <v>249</v>
      </c>
      <c r="C132" s="61">
        <v>10546024</v>
      </c>
      <c r="D132" s="61">
        <v>-1.734</v>
      </c>
    </row>
    <row r="133" spans="1:4">
      <c r="A133" s="61" t="s">
        <v>250</v>
      </c>
      <c r="B133" s="61" t="s">
        <v>251</v>
      </c>
      <c r="C133" s="61">
        <v>10581575</v>
      </c>
      <c r="D133" s="61">
        <v>-1.736</v>
      </c>
    </row>
    <row r="134" spans="1:4">
      <c r="A134" s="61" t="s">
        <v>252</v>
      </c>
      <c r="B134" s="61" t="s">
        <v>253</v>
      </c>
      <c r="C134" s="61">
        <v>10454192</v>
      </c>
      <c r="D134" s="61">
        <v>-1.7529999999999999</v>
      </c>
    </row>
    <row r="135" spans="1:4">
      <c r="A135" s="61" t="s">
        <v>254</v>
      </c>
      <c r="B135" s="61" t="s">
        <v>255</v>
      </c>
      <c r="C135" s="61">
        <v>10542983</v>
      </c>
      <c r="D135" s="61">
        <v>-1.756</v>
      </c>
    </row>
    <row r="136" spans="1:4">
      <c r="A136" s="61" t="s">
        <v>256</v>
      </c>
      <c r="B136" s="61" t="s">
        <v>257</v>
      </c>
      <c r="C136" s="61">
        <v>10345190</v>
      </c>
      <c r="D136" s="61">
        <v>-1.7769999999999999</v>
      </c>
    </row>
    <row r="137" spans="1:4">
      <c r="A137" s="61" t="s">
        <v>258</v>
      </c>
      <c r="B137" s="61" t="s">
        <v>259</v>
      </c>
      <c r="C137" s="61">
        <v>10544523</v>
      </c>
      <c r="D137" s="61">
        <v>-1.8069999999999999</v>
      </c>
    </row>
    <row r="138" spans="1:4">
      <c r="A138" s="61" t="s">
        <v>260</v>
      </c>
      <c r="B138" s="61" t="s">
        <v>261</v>
      </c>
      <c r="C138" s="61">
        <v>10359917</v>
      </c>
      <c r="D138" s="61">
        <v>-1.8340000000000001</v>
      </c>
    </row>
    <row r="139" spans="1:4">
      <c r="A139" s="61" t="s">
        <v>262</v>
      </c>
      <c r="B139" s="61" t="s">
        <v>263</v>
      </c>
      <c r="C139" s="61">
        <v>10368409</v>
      </c>
      <c r="D139" s="61">
        <v>-1.8420000000000001</v>
      </c>
    </row>
    <row r="140" spans="1:4">
      <c r="A140" s="61" t="s">
        <v>264</v>
      </c>
      <c r="B140" s="61" t="s">
        <v>19</v>
      </c>
      <c r="C140" s="61">
        <v>10516211</v>
      </c>
      <c r="D140" s="61">
        <v>-1.8440000000000001</v>
      </c>
    </row>
    <row r="141" spans="1:4">
      <c r="A141" s="61" t="s">
        <v>265</v>
      </c>
      <c r="B141" s="61" t="s">
        <v>266</v>
      </c>
      <c r="C141" s="61">
        <v>10416215</v>
      </c>
      <c r="D141" s="61">
        <v>-1.8580000000000001</v>
      </c>
    </row>
    <row r="142" spans="1:4">
      <c r="A142" s="61" t="s">
        <v>267</v>
      </c>
      <c r="B142" s="61" t="s">
        <v>268</v>
      </c>
      <c r="C142" s="61">
        <v>10467979</v>
      </c>
      <c r="D142" s="61">
        <v>-1.921</v>
      </c>
    </row>
    <row r="143" spans="1:4">
      <c r="A143" s="61" t="s">
        <v>269</v>
      </c>
      <c r="B143" s="61" t="s">
        <v>270</v>
      </c>
      <c r="C143" s="61">
        <v>10543471</v>
      </c>
      <c r="D143" s="61">
        <v>-1.962</v>
      </c>
    </row>
    <row r="144" spans="1:4">
      <c r="A144" s="61" t="s">
        <v>271</v>
      </c>
      <c r="B144" s="61" t="s">
        <v>272</v>
      </c>
      <c r="C144" s="61">
        <v>10454782</v>
      </c>
      <c r="D144" s="61">
        <v>-1.968</v>
      </c>
    </row>
    <row r="145" spans="1:4">
      <c r="A145" s="61" t="s">
        <v>273</v>
      </c>
      <c r="B145" s="61" t="s">
        <v>19</v>
      </c>
      <c r="C145" s="61">
        <v>10490273</v>
      </c>
      <c r="D145" s="61">
        <v>-1.9970000000000001</v>
      </c>
    </row>
    <row r="146" spans="1:4">
      <c r="A146" s="61" t="s">
        <v>274</v>
      </c>
      <c r="B146" s="61" t="s">
        <v>275</v>
      </c>
      <c r="C146" s="61">
        <v>10562576</v>
      </c>
      <c r="D146" s="61">
        <v>-2.0099999999999998</v>
      </c>
    </row>
    <row r="147" spans="1:4">
      <c r="A147" s="61" t="s">
        <v>276</v>
      </c>
      <c r="B147" s="61" t="s">
        <v>277</v>
      </c>
      <c r="C147" s="61">
        <v>10510399</v>
      </c>
      <c r="D147" s="61">
        <v>-2.0390000000000001</v>
      </c>
    </row>
    <row r="148" spans="1:4">
      <c r="A148" s="61" t="s">
        <v>278</v>
      </c>
      <c r="B148" s="61" t="s">
        <v>19</v>
      </c>
      <c r="C148" s="61">
        <v>10440989</v>
      </c>
      <c r="D148" s="61">
        <v>-2.0539999999999998</v>
      </c>
    </row>
    <row r="149" spans="1:4">
      <c r="A149" s="61" t="s">
        <v>279</v>
      </c>
      <c r="B149" s="61" t="s">
        <v>280</v>
      </c>
      <c r="C149" s="61">
        <v>10607143</v>
      </c>
      <c r="D149" s="61">
        <v>-2.468</v>
      </c>
    </row>
    <row r="150" spans="1:4">
      <c r="A150" s="61" t="s">
        <v>281</v>
      </c>
      <c r="B150" s="61" t="s">
        <v>282</v>
      </c>
      <c r="C150" s="61">
        <v>10458560</v>
      </c>
      <c r="D150" s="61">
        <v>-4.75</v>
      </c>
    </row>
    <row r="151" spans="1:4">
      <c r="A151" s="62" t="s">
        <v>283</v>
      </c>
      <c r="B151" s="62" t="s">
        <v>284</v>
      </c>
      <c r="C151" s="62">
        <v>10530960</v>
      </c>
      <c r="D151" s="62">
        <v>-5.7169999999999996</v>
      </c>
    </row>
  </sheetData>
  <phoneticPr fontId="2"/>
  <pageMargins left="0.7" right="0.7" top="0.75" bottom="0.75" header="0.3" footer="0.3"/>
  <pageSetup paperSize="9" scale="72" fitToHeight="0" orientation="portrait" horizontalDpi="3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8"/>
  <sheetViews>
    <sheetView workbookViewId="0">
      <selection activeCell="L24" sqref="L24"/>
    </sheetView>
  </sheetViews>
  <sheetFormatPr defaultRowHeight="13.5"/>
  <cols>
    <col min="1" max="1" width="11.875" style="42" customWidth="1"/>
    <col min="2" max="2" width="15.5" customWidth="1"/>
    <col min="3" max="3" width="16.5" customWidth="1"/>
    <col min="4" max="5" width="9.25" customWidth="1"/>
    <col min="6" max="7" width="15.125" customWidth="1"/>
  </cols>
  <sheetData>
    <row r="1" spans="1:7">
      <c r="A1" s="1" t="s">
        <v>647</v>
      </c>
    </row>
    <row r="2" spans="1:7">
      <c r="A2" s="40" t="s">
        <v>485</v>
      </c>
      <c r="B2" s="41" t="s">
        <v>486</v>
      </c>
      <c r="C2" s="41" t="s">
        <v>487</v>
      </c>
      <c r="D2" s="2" t="s">
        <v>488</v>
      </c>
      <c r="E2" s="2" t="s">
        <v>489</v>
      </c>
      <c r="F2" s="2" t="s">
        <v>490</v>
      </c>
      <c r="G2" s="2" t="s">
        <v>491</v>
      </c>
    </row>
    <row r="3" spans="1:7">
      <c r="A3" s="42">
        <v>10562761</v>
      </c>
      <c r="B3" s="43" t="s">
        <v>292</v>
      </c>
      <c r="C3" s="43" t="s">
        <v>466</v>
      </c>
      <c r="D3">
        <v>10.94</v>
      </c>
      <c r="E3">
        <v>8.52</v>
      </c>
      <c r="F3">
        <v>5.35</v>
      </c>
      <c r="G3">
        <v>7.9670000000000001E-3</v>
      </c>
    </row>
    <row r="4" spans="1:7">
      <c r="A4" s="42">
        <v>10607012</v>
      </c>
      <c r="B4" s="43" t="s">
        <v>294</v>
      </c>
      <c r="C4" s="43" t="s">
        <v>7</v>
      </c>
      <c r="D4">
        <v>9.5500000000000007</v>
      </c>
      <c r="E4">
        <v>7.31</v>
      </c>
      <c r="F4">
        <v>4.74</v>
      </c>
      <c r="G4">
        <v>2.1420000000000002E-2</v>
      </c>
    </row>
    <row r="5" spans="1:7">
      <c r="A5" s="42">
        <v>10601595</v>
      </c>
      <c r="B5" s="43" t="s">
        <v>297</v>
      </c>
      <c r="C5" s="43" t="s">
        <v>492</v>
      </c>
      <c r="D5">
        <v>7.64</v>
      </c>
      <c r="E5">
        <v>5.4</v>
      </c>
      <c r="F5">
        <v>4.71</v>
      </c>
      <c r="G5">
        <v>4.2778999999999998E-2</v>
      </c>
    </row>
    <row r="6" spans="1:7">
      <c r="A6" s="42">
        <v>10601598</v>
      </c>
      <c r="B6" s="43" t="s">
        <v>298</v>
      </c>
      <c r="C6" s="43" t="s">
        <v>493</v>
      </c>
      <c r="D6">
        <v>7.48</v>
      </c>
      <c r="E6">
        <v>5.27</v>
      </c>
      <c r="F6">
        <v>4.6500000000000004</v>
      </c>
      <c r="G6">
        <v>4.1089000000000001E-2</v>
      </c>
    </row>
    <row r="7" spans="1:7">
      <c r="A7" s="42">
        <v>10601588</v>
      </c>
      <c r="B7" s="43" t="s">
        <v>295</v>
      </c>
      <c r="C7" s="43" t="s">
        <v>494</v>
      </c>
      <c r="D7">
        <v>8.0299999999999994</v>
      </c>
      <c r="E7">
        <v>5.85</v>
      </c>
      <c r="F7">
        <v>4.5199999999999996</v>
      </c>
      <c r="G7">
        <v>3.7703E-2</v>
      </c>
    </row>
    <row r="8" spans="1:7">
      <c r="A8" s="42">
        <v>10541307</v>
      </c>
      <c r="B8" s="43" t="s">
        <v>293</v>
      </c>
      <c r="C8" s="43" t="s">
        <v>9</v>
      </c>
      <c r="D8">
        <v>9.83</v>
      </c>
      <c r="E8">
        <v>7.73</v>
      </c>
      <c r="F8">
        <v>4.29</v>
      </c>
      <c r="G8">
        <v>6.4149999999999997E-3</v>
      </c>
    </row>
    <row r="9" spans="1:7">
      <c r="A9" s="42">
        <v>10421697</v>
      </c>
      <c r="B9" s="43" t="s">
        <v>495</v>
      </c>
      <c r="C9" s="43" t="s">
        <v>11</v>
      </c>
      <c r="D9">
        <v>11.11</v>
      </c>
      <c r="E9">
        <v>9.1</v>
      </c>
      <c r="F9">
        <v>4.0199999999999996</v>
      </c>
      <c r="G9">
        <v>3.8200000000000002E-4</v>
      </c>
    </row>
    <row r="10" spans="1:7">
      <c r="A10" s="42">
        <v>10459496</v>
      </c>
      <c r="B10" s="43" t="s">
        <v>299</v>
      </c>
      <c r="C10" s="43" t="s">
        <v>13</v>
      </c>
      <c r="D10">
        <v>8.7899999999999991</v>
      </c>
      <c r="E10">
        <v>7.01</v>
      </c>
      <c r="F10">
        <v>3.42</v>
      </c>
      <c r="G10">
        <v>5.5160000000000001E-3</v>
      </c>
    </row>
    <row r="11" spans="1:7">
      <c r="A11" s="42">
        <v>10587655</v>
      </c>
      <c r="B11" s="43" t="s">
        <v>496</v>
      </c>
      <c r="C11" s="43" t="s">
        <v>497</v>
      </c>
      <c r="D11">
        <v>9.5299999999999994</v>
      </c>
      <c r="E11">
        <v>8.01</v>
      </c>
      <c r="F11">
        <v>2.88</v>
      </c>
      <c r="G11">
        <v>2.0524000000000001E-2</v>
      </c>
    </row>
    <row r="12" spans="1:7">
      <c r="A12" s="42">
        <v>10444780</v>
      </c>
      <c r="B12" s="43" t="s">
        <v>498</v>
      </c>
      <c r="C12" s="43" t="s">
        <v>499</v>
      </c>
      <c r="D12">
        <v>9.73</v>
      </c>
      <c r="E12">
        <v>8.25</v>
      </c>
      <c r="F12">
        <v>2.79</v>
      </c>
      <c r="G12">
        <v>1.4083999999999999E-2</v>
      </c>
    </row>
    <row r="13" spans="1:7">
      <c r="A13" s="42">
        <v>10540085</v>
      </c>
      <c r="B13" s="43" t="s">
        <v>301</v>
      </c>
      <c r="C13" s="43" t="s">
        <v>17</v>
      </c>
      <c r="D13">
        <v>9.86</v>
      </c>
      <c r="E13">
        <v>8.3800000000000008</v>
      </c>
      <c r="F13">
        <v>2.78</v>
      </c>
      <c r="G13">
        <v>1.506E-2</v>
      </c>
    </row>
    <row r="14" spans="1:7">
      <c r="A14" s="42">
        <v>10450948</v>
      </c>
      <c r="B14" s="43" t="s">
        <v>307</v>
      </c>
      <c r="C14" s="43" t="s">
        <v>399</v>
      </c>
      <c r="D14">
        <v>7.79</v>
      </c>
      <c r="E14">
        <v>6.38</v>
      </c>
      <c r="F14">
        <v>2.66</v>
      </c>
      <c r="G14">
        <v>4.3790000000000001E-3</v>
      </c>
    </row>
    <row r="15" spans="1:7">
      <c r="A15" s="42">
        <v>10512315</v>
      </c>
      <c r="B15" s="43" t="s">
        <v>500</v>
      </c>
      <c r="C15" s="43" t="s">
        <v>501</v>
      </c>
      <c r="D15">
        <v>10.5</v>
      </c>
      <c r="E15">
        <v>9.14</v>
      </c>
      <c r="F15">
        <v>2.57</v>
      </c>
      <c r="G15">
        <v>5.4600000000000004E-4</v>
      </c>
    </row>
    <row r="16" spans="1:7">
      <c r="A16" s="42">
        <v>10398075</v>
      </c>
      <c r="B16" s="43" t="s">
        <v>305</v>
      </c>
      <c r="C16" s="43" t="s">
        <v>364</v>
      </c>
      <c r="D16">
        <v>11.01</v>
      </c>
      <c r="E16">
        <v>9.68</v>
      </c>
      <c r="F16">
        <v>2.52</v>
      </c>
      <c r="G16">
        <v>1.358E-3</v>
      </c>
    </row>
    <row r="17" spans="1:7">
      <c r="A17" s="42">
        <v>10350853</v>
      </c>
      <c r="B17" s="43" t="s">
        <v>308</v>
      </c>
      <c r="C17" s="43" t="s">
        <v>502</v>
      </c>
      <c r="D17">
        <v>9.25</v>
      </c>
      <c r="E17">
        <v>7.97</v>
      </c>
      <c r="F17">
        <v>2.42</v>
      </c>
      <c r="G17">
        <v>4.8099999999999998E-4</v>
      </c>
    </row>
    <row r="18" spans="1:7">
      <c r="A18" s="42">
        <v>10524621</v>
      </c>
      <c r="B18" s="43" t="s">
        <v>29</v>
      </c>
      <c r="C18" s="43" t="s">
        <v>503</v>
      </c>
      <c r="D18">
        <v>8.34</v>
      </c>
      <c r="E18">
        <v>7.14</v>
      </c>
      <c r="F18">
        <v>2.31</v>
      </c>
      <c r="G18">
        <v>8.9400000000000005E-4</v>
      </c>
    </row>
    <row r="19" spans="1:7">
      <c r="A19" s="42">
        <v>10462618</v>
      </c>
      <c r="B19" s="43" t="s">
        <v>312</v>
      </c>
      <c r="C19" s="43" t="s">
        <v>413</v>
      </c>
      <c r="D19">
        <v>8.25</v>
      </c>
      <c r="E19">
        <v>7.07</v>
      </c>
      <c r="F19">
        <v>2.27</v>
      </c>
      <c r="G19">
        <v>4.0675000000000003E-2</v>
      </c>
    </row>
    <row r="20" spans="1:7">
      <c r="A20" s="42">
        <v>10504194</v>
      </c>
      <c r="B20" s="43" t="s">
        <v>504</v>
      </c>
      <c r="C20" s="43" t="s">
        <v>505</v>
      </c>
      <c r="D20">
        <v>9.85</v>
      </c>
      <c r="E20">
        <v>8.74</v>
      </c>
      <c r="F20">
        <v>2.16</v>
      </c>
      <c r="G20">
        <v>5.875E-3</v>
      </c>
    </row>
    <row r="21" spans="1:7">
      <c r="A21" s="42">
        <v>10504164</v>
      </c>
      <c r="B21" s="43" t="s">
        <v>504</v>
      </c>
      <c r="C21" s="43" t="s">
        <v>505</v>
      </c>
      <c r="D21">
        <v>9.85</v>
      </c>
      <c r="E21">
        <v>8.74</v>
      </c>
      <c r="F21">
        <v>2.16</v>
      </c>
      <c r="G21">
        <v>5.875E-3</v>
      </c>
    </row>
    <row r="22" spans="1:7">
      <c r="A22" s="42">
        <v>10434778</v>
      </c>
      <c r="B22" s="43" t="s">
        <v>314</v>
      </c>
      <c r="C22" s="43" t="s">
        <v>383</v>
      </c>
      <c r="D22">
        <v>7.51</v>
      </c>
      <c r="E22">
        <v>6.44</v>
      </c>
      <c r="F22">
        <v>2.1</v>
      </c>
      <c r="G22">
        <v>1.1953999999999999E-2</v>
      </c>
    </row>
    <row r="23" spans="1:7">
      <c r="A23" s="42">
        <v>10437224</v>
      </c>
      <c r="B23" s="43" t="s">
        <v>317</v>
      </c>
      <c r="C23" s="43" t="s">
        <v>506</v>
      </c>
      <c r="D23">
        <v>6.7</v>
      </c>
      <c r="E23">
        <v>5.68</v>
      </c>
      <c r="F23">
        <v>2.0299999999999998</v>
      </c>
      <c r="G23">
        <v>1.3569999999999999E-3</v>
      </c>
    </row>
    <row r="24" spans="1:7">
      <c r="A24" s="42">
        <v>10562754</v>
      </c>
      <c r="D24">
        <v>8.9700000000000006</v>
      </c>
      <c r="E24">
        <v>7.95</v>
      </c>
      <c r="F24">
        <v>2.02</v>
      </c>
      <c r="G24">
        <v>1.4297000000000001E-2</v>
      </c>
    </row>
    <row r="25" spans="1:7">
      <c r="A25" s="42">
        <v>10569102</v>
      </c>
      <c r="B25" s="43" t="s">
        <v>507</v>
      </c>
      <c r="C25" s="43" t="s">
        <v>42</v>
      </c>
      <c r="D25">
        <v>8.33</v>
      </c>
      <c r="E25">
        <v>7.35</v>
      </c>
      <c r="F25">
        <v>1.97</v>
      </c>
      <c r="G25">
        <v>2.3363999999999999E-2</v>
      </c>
    </row>
    <row r="26" spans="1:7">
      <c r="A26" s="42">
        <v>10390691</v>
      </c>
      <c r="B26" s="43" t="s">
        <v>508</v>
      </c>
      <c r="C26" s="43" t="s">
        <v>509</v>
      </c>
      <c r="D26">
        <v>11.32</v>
      </c>
      <c r="E26">
        <v>10.35</v>
      </c>
      <c r="F26">
        <v>1.96</v>
      </c>
      <c r="G26">
        <v>6.7190000000000001E-3</v>
      </c>
    </row>
    <row r="27" spans="1:7">
      <c r="A27" s="42">
        <v>10591853</v>
      </c>
      <c r="B27" s="43" t="s">
        <v>510</v>
      </c>
      <c r="C27" s="43" t="s">
        <v>46</v>
      </c>
      <c r="D27">
        <v>8.2100000000000009</v>
      </c>
      <c r="E27">
        <v>7.24</v>
      </c>
      <c r="F27">
        <v>1.96</v>
      </c>
      <c r="G27">
        <v>3.9354E-2</v>
      </c>
    </row>
    <row r="28" spans="1:7">
      <c r="A28" s="42">
        <v>10525158</v>
      </c>
      <c r="B28" s="43" t="s">
        <v>74</v>
      </c>
      <c r="C28" s="43" t="s">
        <v>511</v>
      </c>
      <c r="D28">
        <v>6.95</v>
      </c>
      <c r="E28">
        <v>5.99</v>
      </c>
      <c r="F28">
        <v>1.94</v>
      </c>
      <c r="G28">
        <v>2.7723000000000001E-2</v>
      </c>
    </row>
    <row r="29" spans="1:7">
      <c r="A29" s="42">
        <v>10449661</v>
      </c>
      <c r="B29" s="43" t="s">
        <v>315</v>
      </c>
      <c r="C29" s="43" t="s">
        <v>395</v>
      </c>
      <c r="D29">
        <v>8.7899999999999991</v>
      </c>
      <c r="E29">
        <v>7.83</v>
      </c>
      <c r="F29">
        <v>1.94</v>
      </c>
      <c r="G29">
        <v>3.4204999999999999E-2</v>
      </c>
    </row>
    <row r="30" spans="1:7">
      <c r="A30" s="42">
        <v>10388902</v>
      </c>
      <c r="B30" s="43" t="s">
        <v>512</v>
      </c>
      <c r="C30" s="43" t="s">
        <v>359</v>
      </c>
      <c r="D30">
        <v>8.48</v>
      </c>
      <c r="E30">
        <v>7.53</v>
      </c>
      <c r="F30">
        <v>1.93</v>
      </c>
      <c r="G30">
        <v>1.3365999999999999E-2</v>
      </c>
    </row>
    <row r="31" spans="1:7">
      <c r="A31" s="42">
        <v>10400326</v>
      </c>
      <c r="B31" s="43" t="s">
        <v>513</v>
      </c>
      <c r="C31" s="43" t="s">
        <v>50</v>
      </c>
      <c r="D31">
        <v>9.2799999999999994</v>
      </c>
      <c r="E31">
        <v>8.35</v>
      </c>
      <c r="F31">
        <v>1.91</v>
      </c>
      <c r="G31">
        <v>5.1359999999999999E-3</v>
      </c>
    </row>
    <row r="32" spans="1:7">
      <c r="A32" s="42">
        <v>10533246</v>
      </c>
      <c r="B32" s="43" t="s">
        <v>514</v>
      </c>
      <c r="C32" s="43" t="s">
        <v>515</v>
      </c>
      <c r="D32">
        <v>7.83</v>
      </c>
      <c r="E32">
        <v>6.9</v>
      </c>
      <c r="F32">
        <v>1.91</v>
      </c>
      <c r="G32">
        <v>3.3849999999999998E-2</v>
      </c>
    </row>
    <row r="33" spans="1:7">
      <c r="A33" s="42">
        <v>10512067</v>
      </c>
      <c r="B33" s="43" t="s">
        <v>516</v>
      </c>
      <c r="C33" s="43" t="s">
        <v>446</v>
      </c>
      <c r="D33">
        <v>9.32</v>
      </c>
      <c r="E33">
        <v>8.4</v>
      </c>
      <c r="F33">
        <v>1.89</v>
      </c>
      <c r="G33">
        <v>3.4130000000000001E-2</v>
      </c>
    </row>
    <row r="34" spans="1:7">
      <c r="A34" s="42">
        <v>10385500</v>
      </c>
      <c r="B34" s="43" t="s">
        <v>517</v>
      </c>
      <c r="C34" s="43" t="s">
        <v>358</v>
      </c>
      <c r="D34">
        <v>7.89</v>
      </c>
      <c r="E34">
        <v>6.97</v>
      </c>
      <c r="F34">
        <v>1.88</v>
      </c>
      <c r="G34">
        <v>1.4001E-2</v>
      </c>
    </row>
    <row r="35" spans="1:7">
      <c r="A35" s="42">
        <v>10552632</v>
      </c>
      <c r="B35" s="43" t="s">
        <v>518</v>
      </c>
      <c r="C35" s="43" t="s">
        <v>460</v>
      </c>
      <c r="D35">
        <v>10.5</v>
      </c>
      <c r="E35">
        <v>9.59</v>
      </c>
      <c r="F35">
        <v>1.88</v>
      </c>
      <c r="G35">
        <v>1.9611E-2</v>
      </c>
    </row>
    <row r="36" spans="1:7">
      <c r="A36" s="42">
        <v>10374793</v>
      </c>
      <c r="B36" s="43" t="s">
        <v>519</v>
      </c>
      <c r="C36" s="43" t="s">
        <v>61</v>
      </c>
      <c r="D36">
        <v>9.6300000000000008</v>
      </c>
      <c r="E36">
        <v>8.7200000000000006</v>
      </c>
      <c r="F36">
        <v>1.87</v>
      </c>
      <c r="G36">
        <v>2.5440000000000001E-2</v>
      </c>
    </row>
    <row r="37" spans="1:7">
      <c r="A37" s="42">
        <v>10401527</v>
      </c>
      <c r="B37" s="43" t="s">
        <v>520</v>
      </c>
      <c r="C37" s="43" t="s">
        <v>59</v>
      </c>
      <c r="D37">
        <v>11.05</v>
      </c>
      <c r="E37">
        <v>10.16</v>
      </c>
      <c r="F37">
        <v>1.85</v>
      </c>
      <c r="G37">
        <v>3.2792000000000002E-2</v>
      </c>
    </row>
    <row r="38" spans="1:7">
      <c r="A38" s="42">
        <v>10608716</v>
      </c>
      <c r="D38">
        <v>9.01</v>
      </c>
      <c r="E38">
        <v>8.1300000000000008</v>
      </c>
      <c r="F38">
        <v>1.84</v>
      </c>
      <c r="G38">
        <v>3.6256999999999998E-2</v>
      </c>
    </row>
    <row r="39" spans="1:7">
      <c r="A39" s="42">
        <v>10532267</v>
      </c>
      <c r="B39" s="43" t="s">
        <v>521</v>
      </c>
      <c r="C39" s="43" t="s">
        <v>522</v>
      </c>
      <c r="D39">
        <v>6.88</v>
      </c>
      <c r="E39">
        <v>6.01</v>
      </c>
      <c r="F39">
        <v>1.82</v>
      </c>
      <c r="G39">
        <v>2.0863E-2</v>
      </c>
    </row>
    <row r="40" spans="1:7">
      <c r="A40" s="42">
        <v>10580286</v>
      </c>
      <c r="B40" s="43" t="s">
        <v>523</v>
      </c>
      <c r="C40" s="43" t="s">
        <v>70</v>
      </c>
      <c r="D40">
        <v>11.44</v>
      </c>
      <c r="E40">
        <v>10.59</v>
      </c>
      <c r="F40">
        <v>1.81</v>
      </c>
      <c r="G40">
        <v>4.2796000000000001E-2</v>
      </c>
    </row>
    <row r="41" spans="1:7">
      <c r="A41" s="42">
        <v>10486867</v>
      </c>
      <c r="B41" s="43" t="s">
        <v>524</v>
      </c>
      <c r="C41" s="43" t="s">
        <v>525</v>
      </c>
      <c r="D41">
        <v>9.11</v>
      </c>
      <c r="E41">
        <v>8.3000000000000007</v>
      </c>
      <c r="F41">
        <v>1.76</v>
      </c>
      <c r="G41">
        <v>1.6781999999999998E-2</v>
      </c>
    </row>
    <row r="42" spans="1:7">
      <c r="A42" s="42">
        <v>10456018</v>
      </c>
      <c r="B42" s="43" t="s">
        <v>526</v>
      </c>
      <c r="C42" s="43" t="s">
        <v>404</v>
      </c>
      <c r="D42">
        <v>10.54</v>
      </c>
      <c r="E42">
        <v>9.7200000000000006</v>
      </c>
      <c r="F42">
        <v>1.76</v>
      </c>
      <c r="G42">
        <v>4.4906000000000001E-2</v>
      </c>
    </row>
    <row r="43" spans="1:7">
      <c r="A43" s="42">
        <v>10464251</v>
      </c>
      <c r="B43" s="43" t="s">
        <v>527</v>
      </c>
      <c r="C43" s="43" t="s">
        <v>89</v>
      </c>
      <c r="D43">
        <v>8.65</v>
      </c>
      <c r="E43">
        <v>7.84</v>
      </c>
      <c r="F43">
        <v>1.75</v>
      </c>
      <c r="G43">
        <v>2.0219999999999999E-3</v>
      </c>
    </row>
    <row r="44" spans="1:7">
      <c r="A44" s="42">
        <v>10378068</v>
      </c>
      <c r="B44" s="43" t="s">
        <v>528</v>
      </c>
      <c r="C44" s="43" t="s">
        <v>95</v>
      </c>
      <c r="D44">
        <v>7.74</v>
      </c>
      <c r="E44">
        <v>6.94</v>
      </c>
      <c r="F44">
        <v>1.75</v>
      </c>
      <c r="G44">
        <v>5.5750000000000001E-3</v>
      </c>
    </row>
    <row r="45" spans="1:7">
      <c r="A45" s="42">
        <v>10361191</v>
      </c>
      <c r="B45" s="43" t="s">
        <v>529</v>
      </c>
      <c r="C45" s="43" t="s">
        <v>348</v>
      </c>
      <c r="D45">
        <v>8.61</v>
      </c>
      <c r="E45">
        <v>7.8</v>
      </c>
      <c r="F45">
        <v>1.75</v>
      </c>
      <c r="G45">
        <v>2.8146999999999998E-2</v>
      </c>
    </row>
    <row r="46" spans="1:7">
      <c r="A46" s="42">
        <v>10566358</v>
      </c>
      <c r="B46" s="43" t="s">
        <v>530</v>
      </c>
      <c r="C46" s="43" t="s">
        <v>102</v>
      </c>
      <c r="D46">
        <v>7.05</v>
      </c>
      <c r="E46">
        <v>6.26</v>
      </c>
      <c r="F46">
        <v>1.74</v>
      </c>
      <c r="G46">
        <v>3.1154000000000001E-2</v>
      </c>
    </row>
    <row r="47" spans="1:7">
      <c r="A47" s="42">
        <v>10568107</v>
      </c>
      <c r="B47" s="43" t="s">
        <v>531</v>
      </c>
      <c r="C47" s="43" t="s">
        <v>532</v>
      </c>
      <c r="D47">
        <v>3.53</v>
      </c>
      <c r="E47">
        <v>2.75</v>
      </c>
      <c r="F47">
        <v>1.72</v>
      </c>
      <c r="G47">
        <v>3.0648999999999999E-2</v>
      </c>
    </row>
    <row r="48" spans="1:7">
      <c r="A48" s="42">
        <v>10579958</v>
      </c>
      <c r="B48" s="43" t="s">
        <v>533</v>
      </c>
      <c r="C48" s="43" t="s">
        <v>123</v>
      </c>
      <c r="D48">
        <v>6.98</v>
      </c>
      <c r="E48">
        <v>6.21</v>
      </c>
      <c r="F48">
        <v>1.71</v>
      </c>
      <c r="G48">
        <v>2.663E-3</v>
      </c>
    </row>
    <row r="49" spans="1:7">
      <c r="A49" s="42">
        <v>10562578</v>
      </c>
      <c r="B49" s="43" t="s">
        <v>534</v>
      </c>
      <c r="C49" s="43" t="s">
        <v>465</v>
      </c>
      <c r="D49">
        <v>10.53</v>
      </c>
      <c r="E49">
        <v>9.76</v>
      </c>
      <c r="F49">
        <v>1.71</v>
      </c>
      <c r="G49">
        <v>2.7373999999999999E-2</v>
      </c>
    </row>
    <row r="50" spans="1:7">
      <c r="A50" s="42">
        <v>10515841</v>
      </c>
      <c r="B50" s="43" t="s">
        <v>535</v>
      </c>
      <c r="C50" s="43" t="s">
        <v>448</v>
      </c>
      <c r="D50">
        <v>7.86</v>
      </c>
      <c r="E50">
        <v>7.1</v>
      </c>
      <c r="F50">
        <v>1.69</v>
      </c>
      <c r="G50">
        <v>6.7099999999999998E-3</v>
      </c>
    </row>
    <row r="51" spans="1:7">
      <c r="A51" s="42">
        <v>10391339</v>
      </c>
      <c r="B51" s="43" t="s">
        <v>536</v>
      </c>
      <c r="C51" s="43" t="s">
        <v>362</v>
      </c>
      <c r="D51">
        <v>8.1199999999999992</v>
      </c>
      <c r="E51">
        <v>7.36</v>
      </c>
      <c r="F51">
        <v>1.69</v>
      </c>
      <c r="G51">
        <v>2.3050000000000001E-2</v>
      </c>
    </row>
    <row r="52" spans="1:7">
      <c r="A52" s="42">
        <v>10445323</v>
      </c>
      <c r="B52" s="43" t="s">
        <v>537</v>
      </c>
      <c r="C52" s="43" t="s">
        <v>538</v>
      </c>
      <c r="D52">
        <v>4.08</v>
      </c>
      <c r="E52">
        <v>3.33</v>
      </c>
      <c r="F52">
        <v>1.68</v>
      </c>
      <c r="G52">
        <v>2.7079999999999999E-3</v>
      </c>
    </row>
    <row r="53" spans="1:7">
      <c r="A53" s="42">
        <v>10478554</v>
      </c>
      <c r="B53" s="43" t="s">
        <v>539</v>
      </c>
      <c r="C53" s="43" t="s">
        <v>540</v>
      </c>
      <c r="D53">
        <v>7.47</v>
      </c>
      <c r="E53">
        <v>6.72</v>
      </c>
      <c r="F53">
        <v>1.68</v>
      </c>
      <c r="G53">
        <v>4.0300000000000002E-2</v>
      </c>
    </row>
    <row r="54" spans="1:7">
      <c r="A54" s="42">
        <v>10373634</v>
      </c>
      <c r="B54" s="43" t="s">
        <v>541</v>
      </c>
      <c r="C54" s="43" t="s">
        <v>542</v>
      </c>
      <c r="D54">
        <v>5.03</v>
      </c>
      <c r="E54">
        <v>4.29</v>
      </c>
      <c r="F54">
        <v>1.67</v>
      </c>
      <c r="G54">
        <v>1.506E-3</v>
      </c>
    </row>
    <row r="55" spans="1:7">
      <c r="A55" s="42">
        <v>10583426</v>
      </c>
      <c r="B55" s="43" t="s">
        <v>543</v>
      </c>
      <c r="C55" s="43" t="s">
        <v>544</v>
      </c>
      <c r="D55">
        <v>4.67</v>
      </c>
      <c r="E55">
        <v>3.93</v>
      </c>
      <c r="F55">
        <v>1.67</v>
      </c>
      <c r="G55">
        <v>1.4649000000000001E-2</v>
      </c>
    </row>
    <row r="56" spans="1:7">
      <c r="A56" s="42">
        <v>10456021</v>
      </c>
      <c r="B56" s="43" t="s">
        <v>545</v>
      </c>
      <c r="C56" s="43" t="s">
        <v>100</v>
      </c>
      <c r="D56">
        <v>8.83</v>
      </c>
      <c r="E56">
        <v>8.1</v>
      </c>
      <c r="F56">
        <v>1.67</v>
      </c>
      <c r="G56">
        <v>2.8669E-2</v>
      </c>
    </row>
    <row r="57" spans="1:7">
      <c r="A57" s="42">
        <v>10346067</v>
      </c>
      <c r="D57">
        <v>4.01</v>
      </c>
      <c r="E57">
        <v>3.28</v>
      </c>
      <c r="F57">
        <v>1.66</v>
      </c>
      <c r="G57">
        <v>3.5640999999999999E-2</v>
      </c>
    </row>
    <row r="58" spans="1:7">
      <c r="A58" s="42">
        <v>10457357</v>
      </c>
      <c r="B58" s="43" t="s">
        <v>546</v>
      </c>
      <c r="C58" s="43" t="s">
        <v>406</v>
      </c>
      <c r="D58">
        <v>7.26</v>
      </c>
      <c r="E58">
        <v>6.54</v>
      </c>
      <c r="F58">
        <v>1.65</v>
      </c>
      <c r="G58">
        <v>1.2023000000000001E-2</v>
      </c>
    </row>
    <row r="59" spans="1:7">
      <c r="A59" s="42">
        <v>10416533</v>
      </c>
      <c r="B59" s="43" t="s">
        <v>547</v>
      </c>
      <c r="C59" s="43" t="s">
        <v>374</v>
      </c>
      <c r="D59">
        <v>7.04</v>
      </c>
      <c r="E59">
        <v>6.32</v>
      </c>
      <c r="F59">
        <v>1.65</v>
      </c>
      <c r="G59">
        <v>4.5900000000000003E-2</v>
      </c>
    </row>
    <row r="60" spans="1:7">
      <c r="A60" s="42">
        <v>10493860</v>
      </c>
      <c r="B60" s="43" t="s">
        <v>548</v>
      </c>
      <c r="C60" s="43" t="s">
        <v>549</v>
      </c>
      <c r="D60">
        <v>6.12</v>
      </c>
      <c r="E60">
        <v>5.4</v>
      </c>
      <c r="F60">
        <v>1.64</v>
      </c>
      <c r="G60">
        <v>5.4799999999999998E-4</v>
      </c>
    </row>
    <row r="61" spans="1:7">
      <c r="A61" s="42">
        <v>10415811</v>
      </c>
      <c r="B61" s="43" t="s">
        <v>550</v>
      </c>
      <c r="C61" s="43" t="s">
        <v>372</v>
      </c>
      <c r="D61">
        <v>8.1999999999999993</v>
      </c>
      <c r="E61">
        <v>7.5</v>
      </c>
      <c r="F61">
        <v>1.63</v>
      </c>
      <c r="G61">
        <v>1.4857E-2</v>
      </c>
    </row>
    <row r="62" spans="1:7">
      <c r="A62" s="42">
        <v>10476680</v>
      </c>
      <c r="B62" s="43" t="s">
        <v>551</v>
      </c>
      <c r="C62" s="43" t="s">
        <v>552</v>
      </c>
      <c r="D62">
        <v>8.1999999999999993</v>
      </c>
      <c r="E62">
        <v>7.5</v>
      </c>
      <c r="F62">
        <v>1.63</v>
      </c>
      <c r="G62">
        <v>2.6556E-2</v>
      </c>
    </row>
    <row r="63" spans="1:7">
      <c r="A63" s="42">
        <v>10420488</v>
      </c>
      <c r="B63" s="43" t="s">
        <v>553</v>
      </c>
      <c r="C63" s="43" t="s">
        <v>554</v>
      </c>
      <c r="D63">
        <v>7.01</v>
      </c>
      <c r="E63">
        <v>6.3</v>
      </c>
      <c r="F63">
        <v>1.63</v>
      </c>
      <c r="G63">
        <v>4.8307999999999997E-2</v>
      </c>
    </row>
    <row r="64" spans="1:7">
      <c r="A64" s="42">
        <v>10505614</v>
      </c>
      <c r="B64" s="43" t="s">
        <v>555</v>
      </c>
      <c r="C64" s="43" t="s">
        <v>109</v>
      </c>
      <c r="D64">
        <v>11.39</v>
      </c>
      <c r="E64">
        <v>10.69</v>
      </c>
      <c r="F64">
        <v>1.62</v>
      </c>
      <c r="G64">
        <v>1.5186E-2</v>
      </c>
    </row>
    <row r="65" spans="1:7">
      <c r="A65" s="42">
        <v>10561907</v>
      </c>
      <c r="B65" s="43" t="s">
        <v>556</v>
      </c>
      <c r="C65" s="43" t="s">
        <v>557</v>
      </c>
      <c r="D65">
        <v>8.8800000000000008</v>
      </c>
      <c r="E65">
        <v>8.18</v>
      </c>
      <c r="F65">
        <v>1.62</v>
      </c>
      <c r="G65">
        <v>2.5862E-2</v>
      </c>
    </row>
    <row r="66" spans="1:7">
      <c r="A66" s="42">
        <v>10583887</v>
      </c>
      <c r="B66" s="43" t="s">
        <v>558</v>
      </c>
      <c r="C66" s="43" t="s">
        <v>125</v>
      </c>
      <c r="D66">
        <v>9.24</v>
      </c>
      <c r="E66">
        <v>8.5500000000000007</v>
      </c>
      <c r="F66">
        <v>1.61</v>
      </c>
      <c r="G66">
        <v>4.3455000000000001E-2</v>
      </c>
    </row>
    <row r="67" spans="1:7">
      <c r="A67" s="42">
        <v>10467139</v>
      </c>
      <c r="B67" s="43" t="s">
        <v>559</v>
      </c>
      <c r="C67" s="43" t="s">
        <v>416</v>
      </c>
      <c r="D67">
        <v>10.86</v>
      </c>
      <c r="E67">
        <v>10.17</v>
      </c>
      <c r="F67">
        <v>1.61</v>
      </c>
      <c r="G67">
        <v>4.8807000000000003E-2</v>
      </c>
    </row>
    <row r="68" spans="1:7">
      <c r="A68" s="42">
        <v>10422412</v>
      </c>
      <c r="B68" s="43" t="s">
        <v>560</v>
      </c>
      <c r="C68" s="43" t="s">
        <v>164</v>
      </c>
      <c r="D68">
        <v>7.14</v>
      </c>
      <c r="E68">
        <v>6.47</v>
      </c>
      <c r="F68">
        <v>1.6</v>
      </c>
      <c r="G68">
        <v>1.3488999999999999E-2</v>
      </c>
    </row>
    <row r="69" spans="1:7">
      <c r="A69" s="42">
        <v>10405804</v>
      </c>
      <c r="B69" s="43" t="s">
        <v>561</v>
      </c>
      <c r="C69" s="43" t="s">
        <v>562</v>
      </c>
      <c r="D69">
        <v>8.65</v>
      </c>
      <c r="E69">
        <v>7.98</v>
      </c>
      <c r="F69">
        <v>1.59</v>
      </c>
      <c r="G69">
        <v>2.2329000000000002E-2</v>
      </c>
    </row>
    <row r="70" spans="1:7">
      <c r="A70" s="42">
        <v>10492396</v>
      </c>
      <c r="B70" s="43" t="s">
        <v>563</v>
      </c>
      <c r="C70" s="43" t="s">
        <v>564</v>
      </c>
      <c r="D70">
        <v>5.8</v>
      </c>
      <c r="E70">
        <v>5.15</v>
      </c>
      <c r="F70">
        <v>1.57</v>
      </c>
      <c r="G70">
        <v>3.7283999999999998E-2</v>
      </c>
    </row>
    <row r="71" spans="1:7">
      <c r="A71" s="42">
        <v>10450050</v>
      </c>
      <c r="B71" s="43" t="s">
        <v>137</v>
      </c>
      <c r="C71" s="43" t="s">
        <v>565</v>
      </c>
      <c r="D71">
        <v>11.2</v>
      </c>
      <c r="E71">
        <v>10.55</v>
      </c>
      <c r="F71">
        <v>1.57</v>
      </c>
      <c r="G71">
        <v>4.2000000000000003E-2</v>
      </c>
    </row>
    <row r="72" spans="1:7">
      <c r="A72" s="42">
        <v>10530615</v>
      </c>
      <c r="B72" s="43" t="s">
        <v>566</v>
      </c>
      <c r="C72" s="43" t="s">
        <v>146</v>
      </c>
      <c r="D72">
        <v>9.5</v>
      </c>
      <c r="E72">
        <v>8.86</v>
      </c>
      <c r="F72">
        <v>1.56</v>
      </c>
      <c r="G72">
        <v>1.4232E-2</v>
      </c>
    </row>
    <row r="73" spans="1:7">
      <c r="A73" s="42">
        <v>10381096</v>
      </c>
      <c r="B73" s="43" t="s">
        <v>567</v>
      </c>
      <c r="C73" s="43" t="s">
        <v>357</v>
      </c>
      <c r="D73">
        <v>10.17</v>
      </c>
      <c r="E73">
        <v>9.5299999999999994</v>
      </c>
      <c r="F73">
        <v>1.56</v>
      </c>
      <c r="G73">
        <v>2.0632000000000001E-2</v>
      </c>
    </row>
    <row r="74" spans="1:7">
      <c r="A74" s="42">
        <v>10415319</v>
      </c>
      <c r="B74" s="43" t="s">
        <v>568</v>
      </c>
      <c r="C74" s="43" t="s">
        <v>154</v>
      </c>
      <c r="D74">
        <v>8.9600000000000009</v>
      </c>
      <c r="E74">
        <v>8.31</v>
      </c>
      <c r="F74">
        <v>1.56</v>
      </c>
      <c r="G74">
        <v>2.2981000000000001E-2</v>
      </c>
    </row>
    <row r="75" spans="1:7">
      <c r="A75" s="42">
        <v>10486858</v>
      </c>
      <c r="B75" s="43" t="s">
        <v>569</v>
      </c>
      <c r="C75" s="43" t="s">
        <v>570</v>
      </c>
      <c r="D75">
        <v>8.9600000000000009</v>
      </c>
      <c r="E75">
        <v>8.33</v>
      </c>
      <c r="F75">
        <v>1.55</v>
      </c>
      <c r="G75">
        <v>2.7636999999999998E-2</v>
      </c>
    </row>
    <row r="76" spans="1:7">
      <c r="A76" s="42">
        <v>10435457</v>
      </c>
      <c r="B76" s="43" t="s">
        <v>571</v>
      </c>
      <c r="C76" s="43" t="s">
        <v>572</v>
      </c>
      <c r="D76">
        <v>8.15</v>
      </c>
      <c r="E76">
        <v>7.52</v>
      </c>
      <c r="F76">
        <v>1.54</v>
      </c>
      <c r="G76">
        <v>1.1119999999999999E-3</v>
      </c>
    </row>
    <row r="77" spans="1:7">
      <c r="A77" s="42">
        <v>10417734</v>
      </c>
      <c r="B77" s="43" t="s">
        <v>573</v>
      </c>
      <c r="C77" s="43" t="s">
        <v>376</v>
      </c>
      <c r="D77">
        <v>10.199999999999999</v>
      </c>
      <c r="E77">
        <v>9.57</v>
      </c>
      <c r="F77">
        <v>1.54</v>
      </c>
      <c r="G77">
        <v>1.3148E-2</v>
      </c>
    </row>
    <row r="78" spans="1:7">
      <c r="A78" s="42">
        <v>10379190</v>
      </c>
      <c r="B78" s="43" t="s">
        <v>574</v>
      </c>
      <c r="C78" s="43" t="s">
        <v>156</v>
      </c>
      <c r="D78">
        <v>10.24</v>
      </c>
      <c r="E78">
        <v>9.61</v>
      </c>
      <c r="F78">
        <v>1.54</v>
      </c>
      <c r="G78">
        <v>1.7090000000000001E-2</v>
      </c>
    </row>
    <row r="79" spans="1:7">
      <c r="A79" s="42">
        <v>10582082</v>
      </c>
      <c r="B79" s="43" t="s">
        <v>575</v>
      </c>
      <c r="C79" s="43" t="s">
        <v>473</v>
      </c>
      <c r="D79">
        <v>9.26</v>
      </c>
      <c r="E79">
        <v>8.64</v>
      </c>
      <c r="F79">
        <v>1.53</v>
      </c>
      <c r="G79">
        <v>2.8830000000000001E-3</v>
      </c>
    </row>
    <row r="80" spans="1:7">
      <c r="A80" s="42">
        <v>10409876</v>
      </c>
      <c r="B80" s="43" t="s">
        <v>576</v>
      </c>
      <c r="C80" s="43" t="s">
        <v>577</v>
      </c>
      <c r="D80">
        <v>5.15</v>
      </c>
      <c r="E80">
        <v>4.54</v>
      </c>
      <c r="F80">
        <v>1.53</v>
      </c>
      <c r="G80">
        <v>3.4262000000000001E-2</v>
      </c>
    </row>
    <row r="81" spans="1:7">
      <c r="A81" s="42">
        <v>10348471</v>
      </c>
      <c r="B81" s="43" t="s">
        <v>578</v>
      </c>
      <c r="C81" s="43" t="s">
        <v>343</v>
      </c>
      <c r="D81">
        <v>8.66</v>
      </c>
      <c r="E81">
        <v>8.06</v>
      </c>
      <c r="F81">
        <v>1.52</v>
      </c>
      <c r="G81">
        <v>9.4399999999999996E-4</v>
      </c>
    </row>
    <row r="82" spans="1:7">
      <c r="A82" s="42">
        <v>10608361</v>
      </c>
      <c r="B82" s="43" t="s">
        <v>579</v>
      </c>
      <c r="C82" s="43" t="s">
        <v>580</v>
      </c>
      <c r="D82">
        <v>5.42</v>
      </c>
      <c r="E82">
        <v>6.02</v>
      </c>
      <c r="F82">
        <v>-1.51</v>
      </c>
      <c r="G82">
        <v>1.0201999999999999E-2</v>
      </c>
    </row>
    <row r="83" spans="1:7">
      <c r="A83" s="42">
        <v>10550193</v>
      </c>
      <c r="B83" s="43" t="s">
        <v>581</v>
      </c>
      <c r="C83" s="43" t="s">
        <v>582</v>
      </c>
      <c r="D83">
        <v>5.93</v>
      </c>
      <c r="E83">
        <v>6.53</v>
      </c>
      <c r="F83">
        <v>-1.51</v>
      </c>
      <c r="G83">
        <v>1.4917E-2</v>
      </c>
    </row>
    <row r="84" spans="1:7">
      <c r="A84" s="42">
        <v>10494655</v>
      </c>
      <c r="B84" s="43" t="s">
        <v>583</v>
      </c>
      <c r="C84" s="43" t="s">
        <v>584</v>
      </c>
      <c r="D84">
        <v>8.9</v>
      </c>
      <c r="E84">
        <v>9.5</v>
      </c>
      <c r="F84">
        <v>-1.51</v>
      </c>
      <c r="G84">
        <v>2.0445999999999999E-2</v>
      </c>
    </row>
    <row r="85" spans="1:7">
      <c r="A85" s="42">
        <v>10608613</v>
      </c>
      <c r="B85" s="43" t="s">
        <v>585</v>
      </c>
      <c r="C85" s="43" t="s">
        <v>586</v>
      </c>
      <c r="D85">
        <v>5.23</v>
      </c>
      <c r="E85">
        <v>5.82</v>
      </c>
      <c r="F85">
        <v>-1.51</v>
      </c>
      <c r="G85">
        <v>2.3324999999999999E-2</v>
      </c>
    </row>
    <row r="86" spans="1:7">
      <c r="A86" s="42">
        <v>10498978</v>
      </c>
      <c r="B86" s="43" t="s">
        <v>587</v>
      </c>
      <c r="C86" s="43" t="s">
        <v>436</v>
      </c>
      <c r="D86">
        <v>8.5</v>
      </c>
      <c r="E86">
        <v>9.1</v>
      </c>
      <c r="F86">
        <v>-1.51</v>
      </c>
      <c r="G86">
        <v>3.8025000000000003E-2</v>
      </c>
    </row>
    <row r="87" spans="1:7">
      <c r="A87" s="42">
        <v>10608488</v>
      </c>
      <c r="B87" s="43" t="s">
        <v>588</v>
      </c>
      <c r="C87" s="43" t="s">
        <v>589</v>
      </c>
      <c r="D87">
        <v>5.23</v>
      </c>
      <c r="E87">
        <v>5.84</v>
      </c>
      <c r="F87">
        <v>-1.52</v>
      </c>
      <c r="G87">
        <v>2.8040000000000001E-3</v>
      </c>
    </row>
    <row r="88" spans="1:7">
      <c r="A88" s="42">
        <v>10608350</v>
      </c>
      <c r="B88" s="43" t="s">
        <v>590</v>
      </c>
      <c r="C88" s="43" t="s">
        <v>591</v>
      </c>
      <c r="D88">
        <v>4.97</v>
      </c>
      <c r="E88">
        <v>5.58</v>
      </c>
      <c r="F88">
        <v>-1.52</v>
      </c>
      <c r="G88">
        <v>1.5606999999999999E-2</v>
      </c>
    </row>
    <row r="89" spans="1:7">
      <c r="A89" s="42">
        <v>10608603</v>
      </c>
      <c r="B89" s="43" t="s">
        <v>592</v>
      </c>
      <c r="C89" s="43" t="s">
        <v>593</v>
      </c>
      <c r="D89">
        <v>4.7</v>
      </c>
      <c r="E89">
        <v>5.31</v>
      </c>
      <c r="F89">
        <v>-1.52</v>
      </c>
      <c r="G89">
        <v>4.0188000000000001E-2</v>
      </c>
    </row>
    <row r="90" spans="1:7">
      <c r="A90" s="42">
        <v>10412298</v>
      </c>
      <c r="B90" s="43" t="s">
        <v>594</v>
      </c>
      <c r="C90" s="43" t="s">
        <v>595</v>
      </c>
      <c r="D90">
        <v>6.95</v>
      </c>
      <c r="E90">
        <v>7.56</v>
      </c>
      <c r="F90">
        <v>-1.53</v>
      </c>
      <c r="G90">
        <v>1.1335E-2</v>
      </c>
    </row>
    <row r="91" spans="1:7">
      <c r="A91" s="42">
        <v>10608247</v>
      </c>
      <c r="B91" s="43" t="s">
        <v>585</v>
      </c>
      <c r="C91" s="43" t="s">
        <v>596</v>
      </c>
      <c r="D91">
        <v>5.25</v>
      </c>
      <c r="E91">
        <v>5.86</v>
      </c>
      <c r="F91">
        <v>-1.53</v>
      </c>
      <c r="G91">
        <v>1.2975E-2</v>
      </c>
    </row>
    <row r="92" spans="1:7">
      <c r="A92" s="42">
        <v>10345921</v>
      </c>
      <c r="B92" s="43" t="s">
        <v>597</v>
      </c>
      <c r="C92" s="43" t="s">
        <v>341</v>
      </c>
      <c r="D92">
        <v>8.77</v>
      </c>
      <c r="E92">
        <v>9.3800000000000008</v>
      </c>
      <c r="F92">
        <v>-1.53</v>
      </c>
      <c r="G92">
        <v>2.1557E-2</v>
      </c>
    </row>
    <row r="93" spans="1:7">
      <c r="A93" s="42">
        <v>10460468</v>
      </c>
      <c r="B93" s="43" t="s">
        <v>598</v>
      </c>
      <c r="C93" s="43" t="s">
        <v>188</v>
      </c>
      <c r="D93">
        <v>9.7200000000000006</v>
      </c>
      <c r="E93">
        <v>10.34</v>
      </c>
      <c r="F93">
        <v>-1.53</v>
      </c>
      <c r="G93">
        <v>3.9312E-2</v>
      </c>
    </row>
    <row r="94" spans="1:7">
      <c r="A94" s="42">
        <v>10550189</v>
      </c>
      <c r="B94" s="43" t="s">
        <v>599</v>
      </c>
      <c r="C94" s="43" t="s">
        <v>600</v>
      </c>
      <c r="D94">
        <v>5.57</v>
      </c>
      <c r="E94">
        <v>6.19</v>
      </c>
      <c r="F94">
        <v>-1.54</v>
      </c>
      <c r="G94">
        <v>9.2589999999999999E-3</v>
      </c>
    </row>
    <row r="95" spans="1:7">
      <c r="A95" s="42">
        <v>10504201</v>
      </c>
      <c r="D95">
        <v>7.54</v>
      </c>
      <c r="E95">
        <v>8.17</v>
      </c>
      <c r="F95">
        <v>-1.55</v>
      </c>
      <c r="G95">
        <v>3.0980000000000001E-3</v>
      </c>
    </row>
    <row r="96" spans="1:7">
      <c r="A96" s="42">
        <v>10512352</v>
      </c>
      <c r="D96">
        <v>7.54</v>
      </c>
      <c r="E96">
        <v>8.17</v>
      </c>
      <c r="F96">
        <v>-1.55</v>
      </c>
      <c r="G96">
        <v>3.0980000000000001E-3</v>
      </c>
    </row>
    <row r="97" spans="1:7">
      <c r="A97" s="42">
        <v>10504137</v>
      </c>
      <c r="D97">
        <v>7.54</v>
      </c>
      <c r="E97">
        <v>8.17</v>
      </c>
      <c r="F97">
        <v>-1.55</v>
      </c>
      <c r="G97">
        <v>3.0980000000000001E-3</v>
      </c>
    </row>
    <row r="98" spans="1:7">
      <c r="A98" s="42">
        <v>10512350</v>
      </c>
      <c r="D98">
        <v>7.54</v>
      </c>
      <c r="E98">
        <v>8.17</v>
      </c>
      <c r="F98">
        <v>-1.55</v>
      </c>
      <c r="G98">
        <v>3.0980000000000001E-3</v>
      </c>
    </row>
    <row r="99" spans="1:7">
      <c r="A99" s="42">
        <v>10464586</v>
      </c>
      <c r="B99" s="43" t="s">
        <v>601</v>
      </c>
      <c r="C99" s="43" t="s">
        <v>602</v>
      </c>
      <c r="D99">
        <v>9.4</v>
      </c>
      <c r="E99">
        <v>10.029999999999999</v>
      </c>
      <c r="F99">
        <v>-1.55</v>
      </c>
      <c r="G99">
        <v>5.7359999999999998E-3</v>
      </c>
    </row>
    <row r="100" spans="1:7">
      <c r="A100" s="42">
        <v>10550208</v>
      </c>
      <c r="B100" s="43" t="s">
        <v>603</v>
      </c>
      <c r="C100" s="43" t="s">
        <v>604</v>
      </c>
      <c r="D100">
        <v>5.88</v>
      </c>
      <c r="E100">
        <v>6.52</v>
      </c>
      <c r="F100">
        <v>-1.55</v>
      </c>
      <c r="G100">
        <v>1.6806999999999999E-2</v>
      </c>
    </row>
    <row r="101" spans="1:7">
      <c r="A101" s="42">
        <v>10608339</v>
      </c>
      <c r="B101" s="43" t="s">
        <v>605</v>
      </c>
      <c r="C101" s="43" t="s">
        <v>606</v>
      </c>
      <c r="D101">
        <v>5.48</v>
      </c>
      <c r="E101">
        <v>6.11</v>
      </c>
      <c r="F101">
        <v>-1.55</v>
      </c>
      <c r="G101">
        <v>3.8995000000000002E-2</v>
      </c>
    </row>
    <row r="102" spans="1:7">
      <c r="A102" s="42">
        <v>10482795</v>
      </c>
      <c r="B102" s="43" t="s">
        <v>607</v>
      </c>
      <c r="C102" s="43" t="s">
        <v>608</v>
      </c>
      <c r="D102">
        <v>6.66</v>
      </c>
      <c r="E102">
        <v>7.3</v>
      </c>
      <c r="F102">
        <v>-1.56</v>
      </c>
      <c r="G102">
        <v>2.3521E-2</v>
      </c>
    </row>
    <row r="103" spans="1:7">
      <c r="A103" s="42">
        <v>10578647</v>
      </c>
      <c r="D103">
        <v>4.66</v>
      </c>
      <c r="E103">
        <v>5.3</v>
      </c>
      <c r="F103">
        <v>-1.56</v>
      </c>
      <c r="G103">
        <v>4.7284E-2</v>
      </c>
    </row>
    <row r="104" spans="1:7">
      <c r="A104" s="42">
        <v>10461487</v>
      </c>
      <c r="B104" s="43" t="s">
        <v>609</v>
      </c>
      <c r="C104" s="43" t="s">
        <v>610</v>
      </c>
      <c r="D104">
        <v>8.84</v>
      </c>
      <c r="E104">
        <v>9.5</v>
      </c>
      <c r="F104">
        <v>-1.58</v>
      </c>
      <c r="G104">
        <v>2.9055999999999998E-2</v>
      </c>
    </row>
    <row r="105" spans="1:7">
      <c r="A105" s="42">
        <v>10496555</v>
      </c>
      <c r="B105" s="43" t="s">
        <v>611</v>
      </c>
      <c r="C105" s="43" t="s">
        <v>612</v>
      </c>
      <c r="D105">
        <v>5.96</v>
      </c>
      <c r="E105">
        <v>6.62</v>
      </c>
      <c r="F105">
        <v>-1.58</v>
      </c>
      <c r="G105">
        <v>3.6789000000000002E-2</v>
      </c>
    </row>
    <row r="106" spans="1:7">
      <c r="A106" s="42">
        <v>10356461</v>
      </c>
      <c r="B106" s="43" t="s">
        <v>613</v>
      </c>
      <c r="C106" s="43" t="s">
        <v>614</v>
      </c>
      <c r="D106">
        <v>8.31</v>
      </c>
      <c r="E106">
        <v>8.9700000000000006</v>
      </c>
      <c r="F106">
        <v>-1.58</v>
      </c>
      <c r="G106">
        <v>4.8260999999999998E-2</v>
      </c>
    </row>
    <row r="107" spans="1:7">
      <c r="A107" s="42">
        <v>10608452</v>
      </c>
      <c r="B107" s="43" t="s">
        <v>615</v>
      </c>
      <c r="C107" s="43" t="s">
        <v>616</v>
      </c>
      <c r="D107">
        <v>6.1</v>
      </c>
      <c r="E107">
        <v>6.77</v>
      </c>
      <c r="F107">
        <v>-1.59</v>
      </c>
      <c r="G107">
        <v>3.7959E-2</v>
      </c>
    </row>
    <row r="108" spans="1:7">
      <c r="A108" s="42">
        <v>10427718</v>
      </c>
      <c r="B108" s="43" t="s">
        <v>617</v>
      </c>
      <c r="C108" s="43" t="s">
        <v>380</v>
      </c>
      <c r="D108">
        <v>8.15</v>
      </c>
      <c r="E108">
        <v>8.82</v>
      </c>
      <c r="F108">
        <v>-1.59</v>
      </c>
      <c r="G108">
        <v>3.8218000000000002E-2</v>
      </c>
    </row>
    <row r="109" spans="1:7">
      <c r="A109" s="42">
        <v>10416897</v>
      </c>
      <c r="B109" s="43" t="s">
        <v>618</v>
      </c>
      <c r="C109" s="43" t="s">
        <v>619</v>
      </c>
      <c r="D109">
        <v>4.3</v>
      </c>
      <c r="E109">
        <v>4.97</v>
      </c>
      <c r="F109">
        <v>-1.59</v>
      </c>
      <c r="G109">
        <v>3.8823000000000003E-2</v>
      </c>
    </row>
    <row r="110" spans="1:7">
      <c r="A110" s="42">
        <v>10428619</v>
      </c>
      <c r="B110" s="43" t="s">
        <v>620</v>
      </c>
      <c r="C110" s="43" t="s">
        <v>218</v>
      </c>
      <c r="D110">
        <v>9.92</v>
      </c>
      <c r="E110">
        <v>10.6</v>
      </c>
      <c r="F110">
        <v>-1.6</v>
      </c>
      <c r="G110">
        <v>8.5599999999999999E-4</v>
      </c>
    </row>
    <row r="111" spans="1:7">
      <c r="A111" s="42">
        <v>10361152</v>
      </c>
      <c r="B111" s="43" t="s">
        <v>621</v>
      </c>
      <c r="C111" s="43" t="s">
        <v>622</v>
      </c>
      <c r="D111">
        <v>9.27</v>
      </c>
      <c r="E111">
        <v>9.9600000000000009</v>
      </c>
      <c r="F111">
        <v>-1.62</v>
      </c>
      <c r="G111">
        <v>4.62E-3</v>
      </c>
    </row>
    <row r="112" spans="1:7">
      <c r="A112" s="42">
        <v>10576152</v>
      </c>
      <c r="B112" s="43" t="s">
        <v>623</v>
      </c>
      <c r="C112" s="43" t="s">
        <v>221</v>
      </c>
      <c r="D112">
        <v>9.89</v>
      </c>
      <c r="E112">
        <v>10.58</v>
      </c>
      <c r="F112">
        <v>-1.62</v>
      </c>
      <c r="G112">
        <v>7.0730000000000003E-3</v>
      </c>
    </row>
    <row r="113" spans="1:7">
      <c r="A113" s="42">
        <v>10559818</v>
      </c>
      <c r="D113">
        <v>6.08</v>
      </c>
      <c r="E113">
        <v>6.79</v>
      </c>
      <c r="F113">
        <v>-1.64</v>
      </c>
      <c r="G113">
        <v>1.4814000000000001E-2</v>
      </c>
    </row>
    <row r="114" spans="1:7">
      <c r="A114" s="42">
        <v>10608295</v>
      </c>
      <c r="B114" s="43" t="s">
        <v>624</v>
      </c>
      <c r="C114" s="43" t="s">
        <v>625</v>
      </c>
      <c r="D114">
        <v>6.13</v>
      </c>
      <c r="E114">
        <v>6.85</v>
      </c>
      <c r="F114">
        <v>-1.64</v>
      </c>
      <c r="G114">
        <v>3.5138000000000003E-2</v>
      </c>
    </row>
    <row r="115" spans="1:7">
      <c r="A115" s="42">
        <v>10547740</v>
      </c>
      <c r="B115" s="43" t="s">
        <v>626</v>
      </c>
      <c r="C115" s="43" t="s">
        <v>627</v>
      </c>
      <c r="D115">
        <v>7.48</v>
      </c>
      <c r="E115">
        <v>8.2200000000000006</v>
      </c>
      <c r="F115">
        <v>-1.66</v>
      </c>
      <c r="G115">
        <v>3.4009999999999999E-3</v>
      </c>
    </row>
    <row r="116" spans="1:7">
      <c r="A116" s="42">
        <v>10456400</v>
      </c>
      <c r="B116" s="43" t="s">
        <v>628</v>
      </c>
      <c r="C116" s="43" t="s">
        <v>629</v>
      </c>
      <c r="D116">
        <v>9.89</v>
      </c>
      <c r="E116">
        <v>10.63</v>
      </c>
      <c r="F116">
        <v>-1.67</v>
      </c>
      <c r="G116">
        <v>6.8060000000000004E-3</v>
      </c>
    </row>
    <row r="117" spans="1:7">
      <c r="A117" s="42">
        <v>10453887</v>
      </c>
      <c r="B117" s="43" t="s">
        <v>630</v>
      </c>
      <c r="C117" s="43" t="s">
        <v>400</v>
      </c>
      <c r="D117">
        <v>7.52</v>
      </c>
      <c r="E117">
        <v>8.2799999999999994</v>
      </c>
      <c r="F117">
        <v>-1.69</v>
      </c>
      <c r="G117">
        <v>1.3214999999999999E-2</v>
      </c>
    </row>
    <row r="118" spans="1:7">
      <c r="A118" s="42">
        <v>10502684</v>
      </c>
      <c r="B118" s="43" t="s">
        <v>631</v>
      </c>
      <c r="C118" s="43" t="s">
        <v>438</v>
      </c>
      <c r="D118">
        <v>6.06</v>
      </c>
      <c r="E118">
        <v>6.82</v>
      </c>
      <c r="F118">
        <v>-1.7</v>
      </c>
      <c r="G118">
        <v>2.9673000000000001E-2</v>
      </c>
    </row>
    <row r="119" spans="1:7">
      <c r="A119" s="42">
        <v>10471912</v>
      </c>
      <c r="B119" s="43" t="s">
        <v>632</v>
      </c>
      <c r="C119" s="43" t="s">
        <v>419</v>
      </c>
      <c r="D119">
        <v>7.87</v>
      </c>
      <c r="E119">
        <v>8.66</v>
      </c>
      <c r="F119">
        <v>-1.73</v>
      </c>
      <c r="G119">
        <v>8.9899999999999995E-4</v>
      </c>
    </row>
    <row r="120" spans="1:7">
      <c r="A120" s="42">
        <v>10512005</v>
      </c>
      <c r="B120" s="43" t="s">
        <v>633</v>
      </c>
      <c r="C120" s="43" t="s">
        <v>634</v>
      </c>
      <c r="D120">
        <v>9.19</v>
      </c>
      <c r="E120">
        <v>10</v>
      </c>
      <c r="F120">
        <v>-1.75</v>
      </c>
      <c r="G120">
        <v>7.36E-4</v>
      </c>
    </row>
    <row r="121" spans="1:7">
      <c r="A121" s="42">
        <v>10581575</v>
      </c>
      <c r="B121" s="43" t="s">
        <v>635</v>
      </c>
      <c r="C121" s="43" t="s">
        <v>472</v>
      </c>
      <c r="D121">
        <v>10.050000000000001</v>
      </c>
      <c r="E121">
        <v>10.86</v>
      </c>
      <c r="F121">
        <v>-1.75</v>
      </c>
      <c r="G121">
        <v>1.8015E-2</v>
      </c>
    </row>
    <row r="122" spans="1:7">
      <c r="A122" s="42">
        <v>10412126</v>
      </c>
      <c r="B122" s="43" t="s">
        <v>636</v>
      </c>
      <c r="C122" s="43" t="s">
        <v>237</v>
      </c>
      <c r="D122">
        <v>7.15</v>
      </c>
      <c r="E122">
        <v>7.96</v>
      </c>
      <c r="F122">
        <v>-1.76</v>
      </c>
      <c r="G122">
        <v>4.8101999999999999E-2</v>
      </c>
    </row>
    <row r="123" spans="1:7">
      <c r="A123" s="42">
        <v>10586357</v>
      </c>
      <c r="B123" s="43" t="s">
        <v>637</v>
      </c>
      <c r="C123" s="43" t="s">
        <v>474</v>
      </c>
      <c r="D123">
        <v>7.6</v>
      </c>
      <c r="E123">
        <v>8.41</v>
      </c>
      <c r="F123">
        <v>-1.76</v>
      </c>
      <c r="G123">
        <v>4.9375000000000002E-2</v>
      </c>
    </row>
    <row r="124" spans="1:7">
      <c r="A124" s="42">
        <v>10454192</v>
      </c>
      <c r="B124" s="43" t="s">
        <v>638</v>
      </c>
      <c r="C124" s="43" t="s">
        <v>253</v>
      </c>
      <c r="D124">
        <v>10.72</v>
      </c>
      <c r="E124">
        <v>11.54</v>
      </c>
      <c r="F124">
        <v>-1.77</v>
      </c>
      <c r="G124">
        <v>4.5957999999999999E-2</v>
      </c>
    </row>
    <row r="125" spans="1:7">
      <c r="A125" s="42">
        <v>10546024</v>
      </c>
      <c r="B125" s="43" t="s">
        <v>639</v>
      </c>
      <c r="C125" s="43" t="s">
        <v>249</v>
      </c>
      <c r="D125">
        <v>7.81</v>
      </c>
      <c r="E125">
        <v>8.64</v>
      </c>
      <c r="F125">
        <v>-1.78</v>
      </c>
      <c r="G125">
        <v>5.5999999999999999E-5</v>
      </c>
    </row>
    <row r="126" spans="1:7">
      <c r="A126" s="42">
        <v>10416215</v>
      </c>
      <c r="B126" s="43" t="s">
        <v>640</v>
      </c>
      <c r="C126" s="43" t="s">
        <v>373</v>
      </c>
      <c r="D126">
        <v>9.27</v>
      </c>
      <c r="E126">
        <v>10.18</v>
      </c>
      <c r="F126">
        <v>-1.87</v>
      </c>
      <c r="G126">
        <v>2.7993000000000001E-2</v>
      </c>
    </row>
    <row r="127" spans="1:7">
      <c r="A127" s="42">
        <v>10359917</v>
      </c>
      <c r="B127" s="43" t="s">
        <v>641</v>
      </c>
      <c r="C127" s="43" t="s">
        <v>261</v>
      </c>
      <c r="D127">
        <v>8.64</v>
      </c>
      <c r="E127">
        <v>9.5399999999999991</v>
      </c>
      <c r="F127">
        <v>-1.88</v>
      </c>
      <c r="G127">
        <v>3.176E-3</v>
      </c>
    </row>
    <row r="128" spans="1:7">
      <c r="A128" s="42">
        <v>10544523</v>
      </c>
      <c r="B128" s="43" t="s">
        <v>642</v>
      </c>
      <c r="C128" s="43" t="s">
        <v>456</v>
      </c>
      <c r="D128">
        <v>7.28</v>
      </c>
      <c r="E128">
        <v>8.19</v>
      </c>
      <c r="F128">
        <v>-1.89</v>
      </c>
      <c r="G128">
        <v>3.9799000000000001E-2</v>
      </c>
    </row>
    <row r="129" spans="1:7">
      <c r="A129" s="42">
        <v>10516211</v>
      </c>
      <c r="B129" s="43" t="s">
        <v>643</v>
      </c>
      <c r="C129" s="43" t="s">
        <v>449</v>
      </c>
      <c r="D129">
        <v>7.46</v>
      </c>
      <c r="E129">
        <v>8.4</v>
      </c>
      <c r="F129">
        <v>-1.92</v>
      </c>
      <c r="G129">
        <v>4.9890000000000004E-3</v>
      </c>
    </row>
    <row r="130" spans="1:7">
      <c r="A130" s="42">
        <v>10543471</v>
      </c>
      <c r="B130" s="43" t="s">
        <v>644</v>
      </c>
      <c r="C130" s="43" t="s">
        <v>454</v>
      </c>
      <c r="D130">
        <v>8.64</v>
      </c>
      <c r="E130">
        <v>9.6300000000000008</v>
      </c>
      <c r="F130">
        <v>-1.99</v>
      </c>
      <c r="G130">
        <v>9.2339999999999992E-3</v>
      </c>
    </row>
    <row r="131" spans="1:7">
      <c r="A131" s="42">
        <v>10603911</v>
      </c>
      <c r="B131" s="43" t="s">
        <v>645</v>
      </c>
      <c r="C131" s="43" t="s">
        <v>646</v>
      </c>
      <c r="D131">
        <v>3.24</v>
      </c>
      <c r="E131">
        <v>4.29</v>
      </c>
      <c r="F131">
        <v>-2.0699999999999998</v>
      </c>
      <c r="G131">
        <v>2.3664000000000001E-2</v>
      </c>
    </row>
    <row r="132" spans="1:7">
      <c r="A132" s="42">
        <v>10440989</v>
      </c>
      <c r="B132" s="43" t="s">
        <v>319</v>
      </c>
      <c r="C132" s="43" t="s">
        <v>388</v>
      </c>
      <c r="D132">
        <v>8.0399999999999991</v>
      </c>
      <c r="E132">
        <v>9.1300000000000008</v>
      </c>
      <c r="F132">
        <v>-2.12</v>
      </c>
      <c r="G132">
        <v>3.6512999999999997E-2</v>
      </c>
    </row>
    <row r="133" spans="1:7">
      <c r="A133" s="42">
        <v>10562576</v>
      </c>
      <c r="B133" s="43" t="s">
        <v>320</v>
      </c>
      <c r="C133" s="43" t="s">
        <v>464</v>
      </c>
      <c r="D133">
        <v>6.98</v>
      </c>
      <c r="E133">
        <v>8.06</v>
      </c>
      <c r="F133">
        <v>-2.13</v>
      </c>
      <c r="G133">
        <v>2.6353000000000001E-2</v>
      </c>
    </row>
    <row r="134" spans="1:7">
      <c r="A134" s="42">
        <v>10455080</v>
      </c>
      <c r="B134" s="43" t="s">
        <v>326</v>
      </c>
      <c r="C134" s="43" t="s">
        <v>403</v>
      </c>
      <c r="D134">
        <v>5.92</v>
      </c>
      <c r="E134">
        <v>7.84</v>
      </c>
      <c r="F134">
        <v>-3.78</v>
      </c>
      <c r="G134">
        <v>2.4275999999999999E-2</v>
      </c>
    </row>
    <row r="135" spans="1:7">
      <c r="A135" s="42">
        <v>10504203</v>
      </c>
      <c r="B135" s="43" t="s">
        <v>323</v>
      </c>
      <c r="C135" s="43" t="s">
        <v>441</v>
      </c>
      <c r="D135">
        <v>4.5199999999999996</v>
      </c>
      <c r="E135">
        <v>6.47</v>
      </c>
      <c r="F135">
        <v>-3.88</v>
      </c>
      <c r="G135">
        <v>6.195E-3</v>
      </c>
    </row>
    <row r="136" spans="1:7">
      <c r="A136" s="42">
        <v>10607950</v>
      </c>
      <c r="B136" s="43" t="s">
        <v>327</v>
      </c>
      <c r="C136" s="43" t="s">
        <v>483</v>
      </c>
      <c r="D136">
        <v>6.43</v>
      </c>
      <c r="E136">
        <v>8.43</v>
      </c>
      <c r="F136">
        <v>-4.01</v>
      </c>
      <c r="G136">
        <v>9.1600000000000004E-4</v>
      </c>
    </row>
    <row r="137" spans="1:7">
      <c r="A137" s="42">
        <v>10458560</v>
      </c>
      <c r="B137" s="43" t="s">
        <v>328</v>
      </c>
      <c r="C137" s="43" t="s">
        <v>408</v>
      </c>
      <c r="D137">
        <v>8.1199999999999992</v>
      </c>
      <c r="E137">
        <v>10.43</v>
      </c>
      <c r="F137">
        <v>-4.9400000000000004</v>
      </c>
      <c r="G137">
        <v>3.2529999999999998E-3</v>
      </c>
    </row>
    <row r="138" spans="1:7">
      <c r="A138" s="42">
        <v>10530960</v>
      </c>
      <c r="B138" s="43" t="s">
        <v>329</v>
      </c>
      <c r="C138" s="43" t="s">
        <v>450</v>
      </c>
      <c r="D138">
        <v>6.37</v>
      </c>
      <c r="E138">
        <v>9.11</v>
      </c>
      <c r="F138">
        <v>-6.69</v>
      </c>
      <c r="G138">
        <v>2.2783999999999999E-2</v>
      </c>
    </row>
  </sheetData>
  <phoneticPr fontId="2"/>
  <pageMargins left="0.7" right="0.7" top="0.75" bottom="0.75" header="0.3" footer="0.3"/>
  <pageSetup paperSize="9" scale="96" fitToHeight="0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6"/>
  <sheetViews>
    <sheetView workbookViewId="0">
      <selection activeCell="H21" sqref="H21"/>
    </sheetView>
  </sheetViews>
  <sheetFormatPr defaultRowHeight="15"/>
  <cols>
    <col min="1" max="1" width="14.875" style="65" customWidth="1"/>
    <col min="2" max="3" width="14.875" style="66" customWidth="1"/>
    <col min="4" max="4" width="14.875" style="67" customWidth="1"/>
    <col min="5" max="6" width="15.125" style="66" customWidth="1"/>
    <col min="7" max="7" width="15.125" style="67" customWidth="1"/>
    <col min="8" max="8" width="14.875" style="68" customWidth="1"/>
    <col min="9" max="9" width="8.5" style="69" customWidth="1"/>
    <col min="10" max="10" width="59" style="65" customWidth="1"/>
    <col min="11" max="16" width="9" style="39"/>
  </cols>
  <sheetData>
    <row r="1" spans="1:16" ht="14.25">
      <c r="A1" s="1" t="s">
        <v>484</v>
      </c>
      <c r="B1" s="58"/>
      <c r="C1" s="58"/>
      <c r="D1" s="58"/>
      <c r="E1" s="58"/>
      <c r="F1" s="58"/>
      <c r="G1" s="58"/>
      <c r="H1" s="58"/>
      <c r="I1" s="58"/>
      <c r="J1" s="58"/>
      <c r="K1"/>
      <c r="L1"/>
      <c r="M1"/>
      <c r="N1"/>
      <c r="O1"/>
      <c r="P1"/>
    </row>
    <row r="2" spans="1:16" s="39" customFormat="1">
      <c r="A2" s="3" t="s">
        <v>286</v>
      </c>
      <c r="B2" s="3" t="s">
        <v>332</v>
      </c>
      <c r="C2" s="3" t="s">
        <v>333</v>
      </c>
      <c r="D2" s="25" t="s">
        <v>334</v>
      </c>
      <c r="E2" s="3" t="s">
        <v>335</v>
      </c>
      <c r="F2" s="3" t="s">
        <v>336</v>
      </c>
      <c r="G2" s="25" t="s">
        <v>337</v>
      </c>
      <c r="H2" s="63" t="s">
        <v>338</v>
      </c>
      <c r="I2" s="64" t="s">
        <v>339</v>
      </c>
      <c r="J2" s="3" t="s">
        <v>340</v>
      </c>
    </row>
    <row r="3" spans="1:16">
      <c r="A3" s="65">
        <v>10345101</v>
      </c>
      <c r="B3" s="66">
        <v>1098.2639999999999</v>
      </c>
      <c r="C3" s="66">
        <v>1674.4048</v>
      </c>
      <c r="D3" s="67">
        <f t="shared" ref="D3:D66" si="0">C3/B3</f>
        <v>1.5245922656119113</v>
      </c>
      <c r="E3" s="66">
        <v>756.35040000000004</v>
      </c>
      <c r="F3" s="66">
        <v>2101.7107000000001</v>
      </c>
      <c r="G3" s="67">
        <f t="shared" ref="G3:G66" si="1">F3/E3</f>
        <v>2.7787526786526455</v>
      </c>
      <c r="H3" s="68">
        <f t="shared" ref="H3:H66" si="2">AVERAGE(D3,G3)</f>
        <v>2.1516724721322786</v>
      </c>
      <c r="I3" s="69">
        <f t="shared" ref="I3:I66" si="3">STDEV(D3,G3)</f>
        <v>0.88682533275682363</v>
      </c>
      <c r="J3" s="65" t="s">
        <v>36</v>
      </c>
    </row>
    <row r="4" spans="1:16">
      <c r="A4" s="65">
        <v>10345190</v>
      </c>
      <c r="B4" s="66">
        <v>5757.1972999999998</v>
      </c>
      <c r="C4" s="66">
        <v>2723.2273</v>
      </c>
      <c r="D4" s="67">
        <f t="shared" si="0"/>
        <v>0.47301267580320727</v>
      </c>
      <c r="E4" s="66">
        <v>3208.3303000000001</v>
      </c>
      <c r="F4" s="66">
        <v>2378.0752000000002</v>
      </c>
      <c r="G4" s="67">
        <f t="shared" si="1"/>
        <v>0.74121894494466489</v>
      </c>
      <c r="H4" s="68">
        <f t="shared" si="2"/>
        <v>0.60711581037393603</v>
      </c>
      <c r="I4" s="69">
        <f t="shared" si="3"/>
        <v>0.18965047166666951</v>
      </c>
      <c r="J4" s="65" t="s">
        <v>257</v>
      </c>
    </row>
    <row r="5" spans="1:16">
      <c r="A5" s="65">
        <v>10345921</v>
      </c>
      <c r="B5" s="66">
        <v>748.30370000000005</v>
      </c>
      <c r="C5" s="66">
        <v>522.41309999999999</v>
      </c>
      <c r="D5" s="67">
        <f t="shared" si="0"/>
        <v>0.69812978340211329</v>
      </c>
      <c r="E5" s="66">
        <v>489.29430000000002</v>
      </c>
      <c r="F5" s="66">
        <v>310.79424999999998</v>
      </c>
      <c r="G5" s="67">
        <f t="shared" si="1"/>
        <v>0.63518878106693655</v>
      </c>
      <c r="H5" s="68">
        <f t="shared" si="2"/>
        <v>0.66665928223452497</v>
      </c>
      <c r="I5" s="69">
        <f t="shared" si="3"/>
        <v>4.4506009565881799E-2</v>
      </c>
      <c r="J5" s="65" t="s">
        <v>341</v>
      </c>
    </row>
    <row r="6" spans="1:16">
      <c r="A6" s="65">
        <v>10347033</v>
      </c>
      <c r="B6" s="66">
        <v>2020.6985999999999</v>
      </c>
      <c r="C6" s="66">
        <v>781.04110000000003</v>
      </c>
      <c r="D6" s="67">
        <f t="shared" si="0"/>
        <v>0.3865203350959911</v>
      </c>
      <c r="E6" s="66">
        <v>957.90044999999998</v>
      </c>
      <c r="F6" s="66">
        <v>845.31695999999999</v>
      </c>
      <c r="G6" s="67">
        <f t="shared" si="1"/>
        <v>0.8824684861563642</v>
      </c>
      <c r="H6" s="68">
        <f t="shared" si="2"/>
        <v>0.63449441062617762</v>
      </c>
      <c r="I6" s="69">
        <f t="shared" si="3"/>
        <v>0.35068830073172014</v>
      </c>
      <c r="J6" s="65" t="s">
        <v>342</v>
      </c>
    </row>
    <row r="7" spans="1:16">
      <c r="A7" s="65">
        <v>10348471</v>
      </c>
      <c r="B7" s="66">
        <v>319.38715000000002</v>
      </c>
      <c r="C7" s="66">
        <v>476.35147000000001</v>
      </c>
      <c r="D7" s="67">
        <f t="shared" si="0"/>
        <v>1.4914547125643596</v>
      </c>
      <c r="E7" s="66">
        <v>230.65674999999999</v>
      </c>
      <c r="F7" s="66">
        <v>351.08733999999998</v>
      </c>
      <c r="G7" s="67">
        <f t="shared" si="1"/>
        <v>1.5221203801753038</v>
      </c>
      <c r="H7" s="68">
        <f t="shared" si="2"/>
        <v>1.5067875463698317</v>
      </c>
      <c r="I7" s="69">
        <f t="shared" si="3"/>
        <v>2.1683901517311352E-2</v>
      </c>
      <c r="J7" s="65" t="s">
        <v>343</v>
      </c>
    </row>
    <row r="8" spans="1:16">
      <c r="A8" s="65">
        <v>10350853</v>
      </c>
      <c r="B8" s="66">
        <v>309.28363000000002</v>
      </c>
      <c r="C8" s="66">
        <v>728.53219999999999</v>
      </c>
      <c r="D8" s="67">
        <f t="shared" si="0"/>
        <v>2.3555472366901538</v>
      </c>
      <c r="E8" s="66">
        <v>196.39078000000001</v>
      </c>
      <c r="F8" s="66">
        <v>456.78104000000002</v>
      </c>
      <c r="G8" s="67">
        <f t="shared" si="1"/>
        <v>2.3258782311471036</v>
      </c>
      <c r="H8" s="68">
        <f t="shared" si="2"/>
        <v>2.3407127339186289</v>
      </c>
      <c r="I8" s="69">
        <f t="shared" si="3"/>
        <v>2.0979155010552052E-2</v>
      </c>
    </row>
    <row r="9" spans="1:16">
      <c r="A9" s="65">
        <v>10351039</v>
      </c>
      <c r="B9" s="66">
        <v>247.60593</v>
      </c>
      <c r="C9" s="66">
        <v>183.64841999999999</v>
      </c>
      <c r="D9" s="67">
        <f t="shared" si="0"/>
        <v>0.74169637213454453</v>
      </c>
      <c r="E9" s="66">
        <v>242.65350000000001</v>
      </c>
      <c r="F9" s="66">
        <v>130.98580999999999</v>
      </c>
      <c r="G9" s="67">
        <f t="shared" si="1"/>
        <v>0.53980597848372258</v>
      </c>
      <c r="H9" s="68">
        <f t="shared" si="2"/>
        <v>0.6407511753091335</v>
      </c>
      <c r="I9" s="69">
        <f t="shared" si="3"/>
        <v>0.14275806640691829</v>
      </c>
      <c r="J9" s="65" t="s">
        <v>344</v>
      </c>
    </row>
    <row r="10" spans="1:16">
      <c r="A10" s="65">
        <v>10351041</v>
      </c>
      <c r="B10" s="66">
        <v>564.74163999999996</v>
      </c>
      <c r="C10" s="66">
        <v>423.92797999999999</v>
      </c>
      <c r="D10" s="67">
        <f t="shared" si="0"/>
        <v>0.75065826560973969</v>
      </c>
      <c r="E10" s="66">
        <v>401.20925999999997</v>
      </c>
      <c r="F10" s="66">
        <v>236.38113000000001</v>
      </c>
      <c r="G10" s="67">
        <f t="shared" si="1"/>
        <v>0.58917167066383269</v>
      </c>
      <c r="H10" s="68">
        <f t="shared" si="2"/>
        <v>0.66991496813678619</v>
      </c>
      <c r="I10" s="69">
        <f t="shared" si="3"/>
        <v>0.11418826635697564</v>
      </c>
    </row>
    <row r="11" spans="1:16">
      <c r="A11" s="65">
        <v>10351504</v>
      </c>
      <c r="B11" s="66">
        <v>95.954580000000007</v>
      </c>
      <c r="C11" s="66">
        <v>82.872450000000001</v>
      </c>
      <c r="D11" s="67">
        <f t="shared" si="0"/>
        <v>0.86366330820269333</v>
      </c>
      <c r="E11" s="66">
        <v>140.77072000000001</v>
      </c>
      <c r="F11" s="66">
        <v>39.101334000000001</v>
      </c>
      <c r="G11" s="67">
        <f t="shared" si="1"/>
        <v>0.27776610079141456</v>
      </c>
      <c r="H11" s="68">
        <f t="shared" si="2"/>
        <v>0.57071470449705397</v>
      </c>
      <c r="I11" s="69">
        <f t="shared" si="3"/>
        <v>0.4142918884387764</v>
      </c>
    </row>
    <row r="12" spans="1:16">
      <c r="A12" s="65">
        <v>10355278</v>
      </c>
      <c r="B12" s="66">
        <v>557.07050000000004</v>
      </c>
      <c r="C12" s="66">
        <v>1052.5700999999999</v>
      </c>
      <c r="D12" s="67">
        <f t="shared" si="0"/>
        <v>1.8894737739657725</v>
      </c>
      <c r="E12" s="66">
        <v>453.32560000000001</v>
      </c>
      <c r="F12" s="66">
        <v>677.17610000000002</v>
      </c>
      <c r="G12" s="67">
        <f t="shared" si="1"/>
        <v>1.4937962912308504</v>
      </c>
      <c r="H12" s="68">
        <f t="shared" si="2"/>
        <v>1.6916350325983114</v>
      </c>
      <c r="I12" s="69">
        <f t="shared" si="3"/>
        <v>0.27978623120468571</v>
      </c>
      <c r="J12" s="65" t="s">
        <v>345</v>
      </c>
    </row>
    <row r="13" spans="1:16">
      <c r="A13" s="65">
        <v>10355310</v>
      </c>
      <c r="B13" s="66">
        <v>625.50789999999995</v>
      </c>
      <c r="C13" s="66">
        <v>506.62033000000002</v>
      </c>
      <c r="D13" s="67">
        <f t="shared" si="0"/>
        <v>0.80993434295554068</v>
      </c>
      <c r="E13" s="66">
        <v>678.98584000000005</v>
      </c>
      <c r="F13" s="66">
        <v>248.69649000000001</v>
      </c>
      <c r="G13" s="67">
        <f t="shared" si="1"/>
        <v>0.36627640128695466</v>
      </c>
      <c r="H13" s="68">
        <f t="shared" si="2"/>
        <v>0.58810537212124769</v>
      </c>
      <c r="I13" s="69">
        <f t="shared" si="3"/>
        <v>0.31371353908112304</v>
      </c>
      <c r="J13" s="65" t="s">
        <v>346</v>
      </c>
    </row>
    <row r="14" spans="1:16">
      <c r="A14" s="65">
        <v>10357878</v>
      </c>
      <c r="B14" s="66">
        <v>515.87865999999997</v>
      </c>
      <c r="C14" s="66">
        <v>848.58465999999999</v>
      </c>
      <c r="D14" s="67">
        <f t="shared" si="0"/>
        <v>1.6449307284778945</v>
      </c>
      <c r="E14" s="66">
        <v>462.29422</v>
      </c>
      <c r="F14" s="66">
        <v>699.29407000000003</v>
      </c>
      <c r="G14" s="67">
        <f t="shared" si="1"/>
        <v>1.5126602058749514</v>
      </c>
      <c r="H14" s="68">
        <f t="shared" si="2"/>
        <v>1.5787954671764228</v>
      </c>
      <c r="I14" s="69">
        <f t="shared" si="3"/>
        <v>9.3529383483629533E-2</v>
      </c>
      <c r="J14" s="65" t="s">
        <v>121</v>
      </c>
    </row>
    <row r="15" spans="1:16">
      <c r="A15" s="65">
        <v>10359917</v>
      </c>
      <c r="B15" s="66">
        <v>678.1961</v>
      </c>
      <c r="C15" s="66">
        <v>398.81801999999999</v>
      </c>
      <c r="D15" s="67">
        <f t="shared" si="0"/>
        <v>0.588057082604869</v>
      </c>
      <c r="E15" s="66">
        <v>725.83745999999996</v>
      </c>
      <c r="F15" s="66">
        <v>354.08544999999998</v>
      </c>
      <c r="G15" s="67">
        <f t="shared" si="1"/>
        <v>0.48783022303643575</v>
      </c>
      <c r="H15" s="68">
        <f t="shared" si="2"/>
        <v>0.53794365282065237</v>
      </c>
      <c r="I15" s="69">
        <f t="shared" si="3"/>
        <v>7.0871092057870955E-2</v>
      </c>
      <c r="J15" s="65" t="s">
        <v>261</v>
      </c>
    </row>
    <row r="16" spans="1:16">
      <c r="A16" s="65">
        <v>10361152</v>
      </c>
      <c r="B16" s="66">
        <v>919.51610000000005</v>
      </c>
      <c r="C16" s="66">
        <v>604.04989999999998</v>
      </c>
      <c r="D16" s="67">
        <f t="shared" si="0"/>
        <v>0.65692150469143495</v>
      </c>
      <c r="E16" s="66">
        <v>911.26056000000005</v>
      </c>
      <c r="F16" s="66">
        <v>568.52200000000005</v>
      </c>
      <c r="G16" s="67">
        <f t="shared" si="1"/>
        <v>0.62388522553856607</v>
      </c>
      <c r="H16" s="68">
        <f t="shared" si="2"/>
        <v>0.64040336511500051</v>
      </c>
      <c r="I16" s="69">
        <f t="shared" si="3"/>
        <v>2.3360177014165359E-2</v>
      </c>
      <c r="J16" s="65" t="s">
        <v>347</v>
      </c>
    </row>
    <row r="17" spans="1:10">
      <c r="A17" s="65">
        <v>10361191</v>
      </c>
      <c r="B17" s="66">
        <v>257.68563999999998</v>
      </c>
      <c r="C17" s="66">
        <v>475.21872000000002</v>
      </c>
      <c r="D17" s="67">
        <f t="shared" si="0"/>
        <v>1.8441800637396792</v>
      </c>
      <c r="E17" s="66">
        <v>178.50941</v>
      </c>
      <c r="F17" s="66">
        <v>289.83593999999999</v>
      </c>
      <c r="G17" s="67">
        <f t="shared" si="1"/>
        <v>1.6236451624595027</v>
      </c>
      <c r="H17" s="68">
        <f t="shared" si="2"/>
        <v>1.733912613099591</v>
      </c>
      <c r="I17" s="69">
        <f t="shared" si="3"/>
        <v>0.15594172418351862</v>
      </c>
      <c r="J17" s="65" t="s">
        <v>348</v>
      </c>
    </row>
    <row r="18" spans="1:10">
      <c r="A18" s="65">
        <v>10361977</v>
      </c>
      <c r="B18" s="66">
        <v>1699.3108</v>
      </c>
      <c r="C18" s="66">
        <v>1958.7806</v>
      </c>
      <c r="D18" s="67">
        <f t="shared" si="0"/>
        <v>1.1526911969252476</v>
      </c>
      <c r="E18" s="66">
        <v>657.66094999999996</v>
      </c>
      <c r="F18" s="66">
        <v>2219.19</v>
      </c>
      <c r="G18" s="67">
        <f t="shared" si="1"/>
        <v>3.3743679018801407</v>
      </c>
      <c r="H18" s="68">
        <f t="shared" si="2"/>
        <v>2.2635295494026941</v>
      </c>
      <c r="I18" s="69">
        <f t="shared" si="3"/>
        <v>1.5709626636777891</v>
      </c>
      <c r="J18" s="65" t="s">
        <v>349</v>
      </c>
    </row>
    <row r="19" spans="1:10">
      <c r="A19" s="65">
        <v>10362387</v>
      </c>
      <c r="B19" s="66">
        <v>196.57044999999999</v>
      </c>
      <c r="C19" s="66">
        <v>120.57049600000001</v>
      </c>
      <c r="D19" s="67">
        <f t="shared" si="0"/>
        <v>0.61337040231631967</v>
      </c>
      <c r="E19" s="66">
        <v>188.53111000000001</v>
      </c>
      <c r="F19" s="66">
        <v>48.338642</v>
      </c>
      <c r="G19" s="67">
        <f t="shared" si="1"/>
        <v>0.25639610353962272</v>
      </c>
      <c r="H19" s="68">
        <f t="shared" si="2"/>
        <v>0.4348832529279712</v>
      </c>
      <c r="I19" s="69">
        <f t="shared" si="3"/>
        <v>0.25241894737431508</v>
      </c>
    </row>
    <row r="20" spans="1:10">
      <c r="A20" s="65">
        <v>10366153</v>
      </c>
      <c r="B20" s="66">
        <v>80.273030000000006</v>
      </c>
      <c r="C20" s="66">
        <v>207.43204</v>
      </c>
      <c r="D20" s="67">
        <f t="shared" si="0"/>
        <v>2.5840813533511815</v>
      </c>
      <c r="E20" s="66">
        <v>68.464744999999994</v>
      </c>
      <c r="F20" s="66">
        <v>214.86957000000001</v>
      </c>
      <c r="G20" s="67">
        <f t="shared" si="1"/>
        <v>3.1383972875382802</v>
      </c>
      <c r="H20" s="68">
        <f t="shared" si="2"/>
        <v>2.8612393204447306</v>
      </c>
      <c r="I20" s="69">
        <f t="shared" si="3"/>
        <v>0.39196055598345347</v>
      </c>
      <c r="J20" s="65" t="s">
        <v>21</v>
      </c>
    </row>
    <row r="21" spans="1:10">
      <c r="A21" s="65">
        <v>10366864</v>
      </c>
      <c r="B21" s="66">
        <v>218.95917</v>
      </c>
      <c r="C21" s="66">
        <v>176.21007</v>
      </c>
      <c r="D21" s="67">
        <f t="shared" si="0"/>
        <v>0.80476223032814753</v>
      </c>
      <c r="E21" s="66">
        <v>166.98813000000001</v>
      </c>
      <c r="F21" s="66">
        <v>90.792739999999995</v>
      </c>
      <c r="G21" s="67">
        <f t="shared" si="1"/>
        <v>0.54370774737102567</v>
      </c>
      <c r="H21" s="68">
        <f t="shared" si="2"/>
        <v>0.67423498884958666</v>
      </c>
      <c r="I21" s="69">
        <f t="shared" si="3"/>
        <v>0.18459339515812823</v>
      </c>
      <c r="J21" s="65" t="s">
        <v>350</v>
      </c>
    </row>
    <row r="22" spans="1:10">
      <c r="A22" s="65">
        <v>10368409</v>
      </c>
      <c r="B22" s="66">
        <v>2388.9486999999999</v>
      </c>
      <c r="C22" s="66">
        <v>1522.0748000000001</v>
      </c>
      <c r="D22" s="67">
        <f t="shared" si="0"/>
        <v>0.63713163869948319</v>
      </c>
      <c r="E22" s="66">
        <v>1419.9811999999999</v>
      </c>
      <c r="F22" s="66">
        <v>628.17975000000001</v>
      </c>
      <c r="G22" s="67">
        <f t="shared" si="1"/>
        <v>0.4423859625747158</v>
      </c>
      <c r="H22" s="68">
        <f t="shared" si="2"/>
        <v>0.53975880063709947</v>
      </c>
      <c r="I22" s="69">
        <f t="shared" si="3"/>
        <v>0.13770598819458263</v>
      </c>
      <c r="J22" s="65" t="s">
        <v>351</v>
      </c>
    </row>
    <row r="23" spans="1:10">
      <c r="A23" s="65">
        <v>10369885</v>
      </c>
      <c r="B23" s="66">
        <v>1671.8984</v>
      </c>
      <c r="C23" s="66">
        <v>1381.1967999999999</v>
      </c>
      <c r="D23" s="67">
        <f t="shared" si="0"/>
        <v>0.82612484107885975</v>
      </c>
      <c r="E23" s="66">
        <v>1151.2348999999999</v>
      </c>
      <c r="F23" s="66">
        <v>560.52620000000002</v>
      </c>
      <c r="G23" s="67">
        <f t="shared" si="1"/>
        <v>0.48689125043029885</v>
      </c>
      <c r="H23" s="68">
        <f t="shared" si="2"/>
        <v>0.65650804575457933</v>
      </c>
      <c r="I23" s="69">
        <f t="shared" si="3"/>
        <v>0.2398743723538585</v>
      </c>
      <c r="J23" s="65" t="s">
        <v>352</v>
      </c>
    </row>
    <row r="24" spans="1:10">
      <c r="A24" s="65">
        <v>10372648</v>
      </c>
      <c r="B24" s="66">
        <v>323.34307999999999</v>
      </c>
      <c r="C24" s="66">
        <v>954.92150000000004</v>
      </c>
      <c r="D24" s="67">
        <f t="shared" si="0"/>
        <v>2.9532764393782607</v>
      </c>
      <c r="E24" s="66">
        <v>174.56682000000001</v>
      </c>
      <c r="F24" s="66">
        <v>204.73813999999999</v>
      </c>
      <c r="G24" s="67">
        <f t="shared" si="1"/>
        <v>1.1728353647044722</v>
      </c>
      <c r="H24" s="68">
        <f t="shared" si="2"/>
        <v>2.0630559020413664</v>
      </c>
      <c r="I24" s="69">
        <f t="shared" si="3"/>
        <v>1.2589619574048998</v>
      </c>
      <c r="J24" s="65" t="s">
        <v>353</v>
      </c>
    </row>
    <row r="25" spans="1:10">
      <c r="A25" s="65">
        <v>10374793</v>
      </c>
      <c r="B25" s="66">
        <v>475.80344000000002</v>
      </c>
      <c r="C25" s="66">
        <v>989.88689999999997</v>
      </c>
      <c r="D25" s="67">
        <f t="shared" si="0"/>
        <v>2.0804534326191502</v>
      </c>
      <c r="E25" s="66">
        <v>546.92816000000005</v>
      </c>
      <c r="F25" s="66">
        <v>867.67345999999998</v>
      </c>
      <c r="G25" s="67">
        <f t="shared" si="1"/>
        <v>1.5864486845950663</v>
      </c>
      <c r="H25" s="68">
        <f t="shared" si="2"/>
        <v>1.8334510586071082</v>
      </c>
      <c r="I25" s="69">
        <f t="shared" si="3"/>
        <v>0.34931410726618156</v>
      </c>
      <c r="J25" s="65" t="s">
        <v>61</v>
      </c>
    </row>
    <row r="26" spans="1:10">
      <c r="A26" s="65">
        <v>10375380</v>
      </c>
      <c r="B26" s="66">
        <v>370.35120000000001</v>
      </c>
      <c r="C26" s="66">
        <v>419.58499999999998</v>
      </c>
      <c r="D26" s="67">
        <f t="shared" si="0"/>
        <v>1.1329381408781718</v>
      </c>
      <c r="E26" s="66">
        <v>196.45041000000001</v>
      </c>
      <c r="F26" s="66">
        <v>394.45355000000001</v>
      </c>
      <c r="G26" s="67">
        <f t="shared" si="1"/>
        <v>2.0079039285283242</v>
      </c>
      <c r="H26" s="68">
        <f t="shared" si="2"/>
        <v>1.5704210347032479</v>
      </c>
      <c r="I26" s="69">
        <f t="shared" si="3"/>
        <v>0.61869424175365195</v>
      </c>
      <c r="J26" s="65" t="s">
        <v>354</v>
      </c>
    </row>
    <row r="27" spans="1:10">
      <c r="A27" s="65">
        <v>10376765</v>
      </c>
      <c r="B27" s="66">
        <v>753.48030000000006</v>
      </c>
      <c r="C27" s="66">
        <v>528.70920000000001</v>
      </c>
      <c r="D27" s="67">
        <f t="shared" si="0"/>
        <v>0.70168948013637511</v>
      </c>
      <c r="E27" s="66">
        <v>570.47437000000002</v>
      </c>
      <c r="F27" s="66">
        <v>270.32452000000001</v>
      </c>
      <c r="G27" s="67">
        <f t="shared" si="1"/>
        <v>0.47385918494462775</v>
      </c>
      <c r="H27" s="68">
        <f t="shared" si="2"/>
        <v>0.58777433254050138</v>
      </c>
      <c r="I27" s="69">
        <f t="shared" si="3"/>
        <v>0.16110034668981768</v>
      </c>
      <c r="J27" s="65" t="s">
        <v>355</v>
      </c>
    </row>
    <row r="28" spans="1:10">
      <c r="A28" s="65">
        <v>10378068</v>
      </c>
      <c r="B28" s="66">
        <v>170.17993000000001</v>
      </c>
      <c r="C28" s="66">
        <v>282.61333999999999</v>
      </c>
      <c r="D28" s="67">
        <f t="shared" si="0"/>
        <v>1.660673735146089</v>
      </c>
      <c r="E28" s="66">
        <v>102.14042000000001</v>
      </c>
      <c r="F28" s="66">
        <v>166.29749000000001</v>
      </c>
      <c r="G28" s="67">
        <f t="shared" si="1"/>
        <v>1.6281261620032501</v>
      </c>
      <c r="H28" s="68">
        <f t="shared" si="2"/>
        <v>1.6443999485746694</v>
      </c>
      <c r="I28" s="69">
        <f t="shared" si="3"/>
        <v>2.3014609680466501E-2</v>
      </c>
      <c r="J28" s="65" t="s">
        <v>95</v>
      </c>
    </row>
    <row r="29" spans="1:10">
      <c r="A29" s="65">
        <v>10379190</v>
      </c>
      <c r="B29" s="66">
        <v>840.09699999999998</v>
      </c>
      <c r="C29" s="66">
        <v>1366.7506000000001</v>
      </c>
      <c r="D29" s="67">
        <f t="shared" si="0"/>
        <v>1.626896179845899</v>
      </c>
      <c r="E29" s="66">
        <v>755.49639999999999</v>
      </c>
      <c r="F29" s="66">
        <v>1093.3297</v>
      </c>
      <c r="G29" s="67">
        <f t="shared" si="1"/>
        <v>1.447167319394242</v>
      </c>
      <c r="H29" s="68">
        <f t="shared" si="2"/>
        <v>1.5370317496200705</v>
      </c>
      <c r="I29" s="69">
        <f t="shared" si="3"/>
        <v>0.12708749600029731</v>
      </c>
      <c r="J29" s="65" t="s">
        <v>156</v>
      </c>
    </row>
    <row r="30" spans="1:10">
      <c r="A30" s="65">
        <v>10379727</v>
      </c>
      <c r="B30" s="66">
        <v>131.99203</v>
      </c>
      <c r="C30" s="66">
        <v>240.5737</v>
      </c>
      <c r="D30" s="67">
        <f t="shared" si="0"/>
        <v>1.8226380789809808</v>
      </c>
      <c r="E30" s="66">
        <v>75.760850000000005</v>
      </c>
      <c r="F30" s="66">
        <v>92.980099999999993</v>
      </c>
      <c r="G30" s="67">
        <f t="shared" si="1"/>
        <v>1.2272842767735577</v>
      </c>
      <c r="H30" s="68">
        <f t="shared" si="2"/>
        <v>1.5249611778772691</v>
      </c>
      <c r="I30" s="69">
        <f t="shared" si="3"/>
        <v>0.42097871074606386</v>
      </c>
      <c r="J30" s="65" t="s">
        <v>356</v>
      </c>
    </row>
    <row r="31" spans="1:10">
      <c r="A31" s="65">
        <v>10381096</v>
      </c>
      <c r="B31" s="66">
        <v>885.66076999999996</v>
      </c>
      <c r="C31" s="66">
        <v>1263.8119999999999</v>
      </c>
      <c r="D31" s="67">
        <f t="shared" si="0"/>
        <v>1.4269707350817853</v>
      </c>
      <c r="E31" s="66">
        <v>649.70043999999996</v>
      </c>
      <c r="F31" s="66">
        <v>1107.7987000000001</v>
      </c>
      <c r="G31" s="67">
        <f t="shared" si="1"/>
        <v>1.7050915034011676</v>
      </c>
      <c r="H31" s="68">
        <f t="shared" si="2"/>
        <v>1.5660311192414764</v>
      </c>
      <c r="I31" s="69">
        <f t="shared" si="3"/>
        <v>0.19666108126744791</v>
      </c>
      <c r="J31" s="65" t="s">
        <v>357</v>
      </c>
    </row>
    <row r="32" spans="1:10">
      <c r="A32" s="65">
        <v>10385500</v>
      </c>
      <c r="B32" s="66">
        <v>167.39573999999999</v>
      </c>
      <c r="C32" s="66">
        <v>286.89672999999999</v>
      </c>
      <c r="D32" s="67">
        <f t="shared" si="0"/>
        <v>1.7138831012067572</v>
      </c>
      <c r="E32" s="66">
        <v>107.371864</v>
      </c>
      <c r="F32" s="66">
        <v>205.83435</v>
      </c>
      <c r="G32" s="67">
        <f t="shared" si="1"/>
        <v>1.9170231598102832</v>
      </c>
      <c r="H32" s="68">
        <f t="shared" si="2"/>
        <v>1.8154531305085202</v>
      </c>
      <c r="I32" s="69">
        <f t="shared" si="3"/>
        <v>0.14364171296918585</v>
      </c>
      <c r="J32" s="65" t="s">
        <v>358</v>
      </c>
    </row>
    <row r="33" spans="1:10">
      <c r="A33" s="65">
        <v>10388902</v>
      </c>
      <c r="B33" s="66">
        <v>254.57052999999999</v>
      </c>
      <c r="C33" s="66">
        <v>432.57065</v>
      </c>
      <c r="D33" s="67">
        <f t="shared" si="0"/>
        <v>1.6992173053180979</v>
      </c>
      <c r="E33" s="66">
        <v>185.58045999999999</v>
      </c>
      <c r="F33" s="66">
        <v>331.69283999999999</v>
      </c>
      <c r="G33" s="67">
        <f t="shared" si="1"/>
        <v>1.7873263165744928</v>
      </c>
      <c r="H33" s="68">
        <f t="shared" si="2"/>
        <v>1.7432718109462955</v>
      </c>
      <c r="I33" s="69">
        <f t="shared" si="3"/>
        <v>6.2302479343038696E-2</v>
      </c>
      <c r="J33" s="65" t="s">
        <v>359</v>
      </c>
    </row>
    <row r="34" spans="1:10">
      <c r="A34" s="65">
        <v>10389231</v>
      </c>
      <c r="B34" s="66">
        <v>135.10980000000001</v>
      </c>
      <c r="C34" s="66">
        <v>231.59880000000001</v>
      </c>
      <c r="D34" s="67">
        <f t="shared" si="0"/>
        <v>1.7141524893086957</v>
      </c>
      <c r="E34" s="66">
        <v>100.86320499999999</v>
      </c>
      <c r="F34" s="66">
        <v>129.12662</v>
      </c>
      <c r="G34" s="67">
        <f t="shared" si="1"/>
        <v>1.2802153173696991</v>
      </c>
      <c r="H34" s="68">
        <f t="shared" si="2"/>
        <v>1.4971839033391974</v>
      </c>
      <c r="I34" s="69">
        <f t="shared" si="3"/>
        <v>0.30683991688697682</v>
      </c>
      <c r="J34" s="65" t="s">
        <v>360</v>
      </c>
    </row>
    <row r="35" spans="1:10">
      <c r="A35" s="65">
        <v>10390691</v>
      </c>
      <c r="B35" s="66">
        <v>1548.9563000000001</v>
      </c>
      <c r="C35" s="66">
        <v>2846.1567</v>
      </c>
      <c r="D35" s="67">
        <f t="shared" si="0"/>
        <v>1.8374673965947264</v>
      </c>
      <c r="E35" s="66">
        <v>1267.8413</v>
      </c>
      <c r="F35" s="66">
        <v>2517.0425</v>
      </c>
      <c r="G35" s="67">
        <f t="shared" si="1"/>
        <v>1.9852977655799664</v>
      </c>
      <c r="H35" s="68">
        <f t="shared" si="2"/>
        <v>1.9113825810873464</v>
      </c>
      <c r="I35" s="69">
        <f t="shared" si="3"/>
        <v>0.10453185637477271</v>
      </c>
      <c r="J35" s="65" t="s">
        <v>361</v>
      </c>
    </row>
    <row r="36" spans="1:10">
      <c r="A36" s="65">
        <v>10391339</v>
      </c>
      <c r="B36" s="66">
        <v>208.62404000000001</v>
      </c>
      <c r="C36" s="66">
        <v>317.64139999999998</v>
      </c>
      <c r="D36" s="67">
        <f t="shared" si="0"/>
        <v>1.522554160105422</v>
      </c>
      <c r="E36" s="66">
        <v>133.29123000000001</v>
      </c>
      <c r="F36" s="66">
        <v>230.43656999999999</v>
      </c>
      <c r="G36" s="67">
        <f t="shared" si="1"/>
        <v>1.7288201931965064</v>
      </c>
      <c r="H36" s="68">
        <f t="shared" si="2"/>
        <v>1.6256871766509642</v>
      </c>
      <c r="I36" s="69">
        <f t="shared" si="3"/>
        <v>0.14585211072715457</v>
      </c>
      <c r="J36" s="65" t="s">
        <v>362</v>
      </c>
    </row>
    <row r="37" spans="1:10">
      <c r="A37" s="65">
        <v>10393573</v>
      </c>
      <c r="B37" s="66">
        <v>1116.8008</v>
      </c>
      <c r="C37" s="66">
        <v>3090.7312000000002</v>
      </c>
      <c r="D37" s="67">
        <f t="shared" si="0"/>
        <v>2.7674865562417219</v>
      </c>
      <c r="E37" s="66">
        <v>951.94830000000002</v>
      </c>
      <c r="F37" s="66">
        <v>1728.3367000000001</v>
      </c>
      <c r="G37" s="67">
        <f t="shared" si="1"/>
        <v>1.8155783249993724</v>
      </c>
      <c r="H37" s="68">
        <f t="shared" si="2"/>
        <v>2.2915324406205473</v>
      </c>
      <c r="I37" s="69">
        <f t="shared" si="3"/>
        <v>0.67310076537875763</v>
      </c>
      <c r="J37" s="65" t="s">
        <v>28</v>
      </c>
    </row>
    <row r="38" spans="1:10">
      <c r="A38" s="65">
        <v>10397975</v>
      </c>
      <c r="B38" s="66">
        <v>658.99289999999996</v>
      </c>
      <c r="C38" s="66">
        <v>1474.405</v>
      </c>
      <c r="D38" s="67">
        <f t="shared" si="0"/>
        <v>2.2373609791547073</v>
      </c>
      <c r="E38" s="66">
        <v>493.59276999999997</v>
      </c>
      <c r="F38" s="66">
        <v>722.62260000000003</v>
      </c>
      <c r="G38" s="67">
        <f t="shared" si="1"/>
        <v>1.4640056417357978</v>
      </c>
      <c r="H38" s="68">
        <f t="shared" si="2"/>
        <v>1.8506833104452527</v>
      </c>
      <c r="I38" s="69">
        <f t="shared" si="3"/>
        <v>0.54684480335572061</v>
      </c>
      <c r="J38" s="65" t="s">
        <v>363</v>
      </c>
    </row>
    <row r="39" spans="1:10">
      <c r="A39" s="65">
        <v>10398075</v>
      </c>
      <c r="B39" s="66">
        <v>866.03954999999996</v>
      </c>
      <c r="C39" s="66">
        <v>2072.3236999999999</v>
      </c>
      <c r="D39" s="67">
        <f t="shared" si="0"/>
        <v>2.3928742053408532</v>
      </c>
      <c r="E39" s="66">
        <v>707.65530000000001</v>
      </c>
      <c r="F39" s="66">
        <v>1966.8805</v>
      </c>
      <c r="G39" s="67">
        <f t="shared" si="1"/>
        <v>2.7794330092631254</v>
      </c>
      <c r="H39" s="68">
        <f t="shared" si="2"/>
        <v>2.5861536073019895</v>
      </c>
      <c r="I39" s="69">
        <f t="shared" si="3"/>
        <v>0.27333835158079967</v>
      </c>
      <c r="J39" s="65" t="s">
        <v>364</v>
      </c>
    </row>
    <row r="40" spans="1:10">
      <c r="A40" s="65">
        <v>10399854</v>
      </c>
      <c r="B40" s="66">
        <v>229.77851999999999</v>
      </c>
      <c r="C40" s="66">
        <v>513.76009999999997</v>
      </c>
      <c r="D40" s="67">
        <f t="shared" si="0"/>
        <v>2.2358926326098714</v>
      </c>
      <c r="E40" s="66">
        <v>176.91499999999999</v>
      </c>
      <c r="F40" s="66">
        <v>234.73659000000001</v>
      </c>
      <c r="G40" s="67">
        <f t="shared" si="1"/>
        <v>1.3268326032275388</v>
      </c>
      <c r="H40" s="68">
        <f t="shared" si="2"/>
        <v>1.7813626179187052</v>
      </c>
      <c r="I40" s="69">
        <f t="shared" si="3"/>
        <v>0.64280251128188914</v>
      </c>
      <c r="J40" s="65" t="s">
        <v>365</v>
      </c>
    </row>
    <row r="41" spans="1:10">
      <c r="A41" s="65">
        <v>10400326</v>
      </c>
      <c r="B41" s="66">
        <v>422.84807999999998</v>
      </c>
      <c r="C41" s="66">
        <v>795.81029999999998</v>
      </c>
      <c r="D41" s="67">
        <f t="shared" si="0"/>
        <v>1.8820241539230829</v>
      </c>
      <c r="E41" s="66">
        <v>282.76513999999997</v>
      </c>
      <c r="F41" s="66">
        <v>518.30259999999998</v>
      </c>
      <c r="G41" s="67">
        <f t="shared" si="1"/>
        <v>1.8329791288982795</v>
      </c>
      <c r="H41" s="68">
        <f t="shared" si="2"/>
        <v>1.8575016414106811</v>
      </c>
      <c r="I41" s="69">
        <f t="shared" si="3"/>
        <v>3.4680069778502368E-2</v>
      </c>
      <c r="J41" s="65" t="s">
        <v>50</v>
      </c>
    </row>
    <row r="42" spans="1:10">
      <c r="A42" s="65">
        <v>10400989</v>
      </c>
      <c r="B42" s="66">
        <v>507.78375</v>
      </c>
      <c r="C42" s="66">
        <v>898.16780000000006</v>
      </c>
      <c r="D42" s="67">
        <f t="shared" si="0"/>
        <v>1.7687998089738004</v>
      </c>
      <c r="E42" s="66">
        <v>415.22043000000002</v>
      </c>
      <c r="F42" s="66">
        <v>697.75689999999997</v>
      </c>
      <c r="G42" s="67">
        <f t="shared" si="1"/>
        <v>1.6804493459052579</v>
      </c>
      <c r="H42" s="68">
        <f t="shared" si="2"/>
        <v>1.724624577439529</v>
      </c>
      <c r="I42" s="69">
        <f t="shared" si="3"/>
        <v>6.2473211556738066E-2</v>
      </c>
      <c r="J42" s="65" t="s">
        <v>366</v>
      </c>
    </row>
    <row r="43" spans="1:10">
      <c r="A43" s="65">
        <v>10401527</v>
      </c>
      <c r="B43" s="66">
        <v>1133.5558000000001</v>
      </c>
      <c r="C43" s="66">
        <v>2151.6239999999998</v>
      </c>
      <c r="D43" s="67">
        <f t="shared" si="0"/>
        <v>1.8981191750772213</v>
      </c>
      <c r="E43" s="66">
        <v>1174.0697</v>
      </c>
      <c r="F43" s="66">
        <v>2111.6487000000002</v>
      </c>
      <c r="G43" s="67">
        <f t="shared" si="1"/>
        <v>1.7985718394742665</v>
      </c>
      <c r="H43" s="68">
        <f t="shared" si="2"/>
        <v>1.8483455072757438</v>
      </c>
      <c r="I43" s="69">
        <f t="shared" si="3"/>
        <v>7.0390596053902382E-2</v>
      </c>
      <c r="J43" s="65" t="s">
        <v>59</v>
      </c>
    </row>
    <row r="44" spans="1:10">
      <c r="A44" s="65">
        <v>10403413</v>
      </c>
      <c r="B44" s="66">
        <v>615.78</v>
      </c>
      <c r="C44" s="66">
        <v>477.87830000000002</v>
      </c>
      <c r="D44" s="67">
        <f t="shared" si="0"/>
        <v>0.77605362304719228</v>
      </c>
      <c r="E44" s="66">
        <v>532.21027000000004</v>
      </c>
      <c r="F44" s="66">
        <v>287.55257999999998</v>
      </c>
      <c r="G44" s="67">
        <f t="shared" si="1"/>
        <v>0.54029881835989368</v>
      </c>
      <c r="H44" s="68">
        <f t="shared" si="2"/>
        <v>0.65817622070354298</v>
      </c>
      <c r="I44" s="69">
        <f t="shared" si="3"/>
        <v>0.16670382109169934</v>
      </c>
      <c r="J44" s="65" t="s">
        <v>367</v>
      </c>
    </row>
    <row r="45" spans="1:10">
      <c r="A45" s="65">
        <v>10405804</v>
      </c>
      <c r="B45" s="66">
        <v>311.69850000000002</v>
      </c>
      <c r="C45" s="66">
        <v>513.82590000000005</v>
      </c>
      <c r="D45" s="67">
        <f t="shared" si="0"/>
        <v>1.6484708781081718</v>
      </c>
      <c r="E45" s="66">
        <v>206.97658000000001</v>
      </c>
      <c r="F45" s="66">
        <v>296.0779</v>
      </c>
      <c r="G45" s="67">
        <f t="shared" si="1"/>
        <v>1.4304898650852187</v>
      </c>
      <c r="H45" s="68">
        <f t="shared" si="2"/>
        <v>1.5394803715966954</v>
      </c>
      <c r="I45" s="69">
        <f t="shared" si="3"/>
        <v>0.1541358524784433</v>
      </c>
      <c r="J45" s="65" t="s">
        <v>368</v>
      </c>
    </row>
    <row r="46" spans="1:10">
      <c r="A46" s="65">
        <v>10410547</v>
      </c>
      <c r="B46" s="66">
        <v>319.99982</v>
      </c>
      <c r="C46" s="66">
        <v>499.56189999999998</v>
      </c>
      <c r="D46" s="67">
        <f t="shared" si="0"/>
        <v>1.5611318156366463</v>
      </c>
      <c r="E46" s="66">
        <v>252.75409999999999</v>
      </c>
      <c r="F46" s="66">
        <v>569.02</v>
      </c>
      <c r="G46" s="67">
        <f t="shared" si="1"/>
        <v>2.2512790099151707</v>
      </c>
      <c r="H46" s="68">
        <f t="shared" si="2"/>
        <v>1.9062054127759085</v>
      </c>
      <c r="I46" s="69">
        <f t="shared" si="3"/>
        <v>0.48800776109121513</v>
      </c>
      <c r="J46" s="65" t="s">
        <v>369</v>
      </c>
    </row>
    <row r="47" spans="1:10">
      <c r="A47" s="65">
        <v>10412123</v>
      </c>
      <c r="B47" s="66">
        <v>413.37634000000003</v>
      </c>
      <c r="C47" s="66">
        <v>653.33307000000002</v>
      </c>
      <c r="D47" s="67">
        <f t="shared" si="0"/>
        <v>1.5804800777906156</v>
      </c>
      <c r="E47" s="66">
        <v>261.55426</v>
      </c>
      <c r="F47" s="66">
        <v>383.69884999999999</v>
      </c>
      <c r="G47" s="67">
        <f t="shared" si="1"/>
        <v>1.4669952230944354</v>
      </c>
      <c r="H47" s="68">
        <f t="shared" si="2"/>
        <v>1.5237376504425255</v>
      </c>
      <c r="I47" s="69">
        <f t="shared" si="3"/>
        <v>8.024591031763903E-2</v>
      </c>
      <c r="J47" s="65" t="s">
        <v>370</v>
      </c>
    </row>
    <row r="48" spans="1:10">
      <c r="A48" s="65">
        <v>10412126</v>
      </c>
      <c r="B48" s="66">
        <v>301.08391999999998</v>
      </c>
      <c r="C48" s="66">
        <v>216.87126000000001</v>
      </c>
      <c r="D48" s="67">
        <f t="shared" si="0"/>
        <v>0.72030170193081056</v>
      </c>
      <c r="E48" s="66">
        <v>201.91924</v>
      </c>
      <c r="F48" s="66">
        <v>104.88678</v>
      </c>
      <c r="G48" s="67">
        <f t="shared" si="1"/>
        <v>0.51944916195207547</v>
      </c>
      <c r="H48" s="68">
        <f t="shared" si="2"/>
        <v>0.61987543194144301</v>
      </c>
      <c r="I48" s="69">
        <f t="shared" si="3"/>
        <v>0.14202419303750577</v>
      </c>
      <c r="J48" s="65" t="s">
        <v>237</v>
      </c>
    </row>
    <row r="49" spans="1:10">
      <c r="A49" s="65">
        <v>10414025</v>
      </c>
      <c r="B49" s="66">
        <v>399.9676</v>
      </c>
      <c r="C49" s="66">
        <v>678.26089999999999</v>
      </c>
      <c r="D49" s="67">
        <f t="shared" si="0"/>
        <v>1.6957896089583255</v>
      </c>
      <c r="E49" s="66">
        <v>267.62875000000003</v>
      </c>
      <c r="F49" s="66">
        <v>350.65215999999998</v>
      </c>
      <c r="G49" s="67">
        <f t="shared" si="1"/>
        <v>1.3102185770400225</v>
      </c>
      <c r="H49" s="68">
        <f t="shared" si="2"/>
        <v>1.5030040929991739</v>
      </c>
      <c r="I49" s="69">
        <f t="shared" si="3"/>
        <v>0.27263989129852922</v>
      </c>
      <c r="J49" s="65" t="s">
        <v>371</v>
      </c>
    </row>
    <row r="50" spans="1:10">
      <c r="A50" s="65">
        <v>10415319</v>
      </c>
      <c r="B50" s="66">
        <v>462.38745</v>
      </c>
      <c r="C50" s="66">
        <v>694.27359999999999</v>
      </c>
      <c r="D50" s="67">
        <f t="shared" si="0"/>
        <v>1.5014974995536752</v>
      </c>
      <c r="E50" s="66">
        <v>253.63364000000001</v>
      </c>
      <c r="F50" s="66">
        <v>407.32013000000001</v>
      </c>
      <c r="G50" s="67">
        <f t="shared" si="1"/>
        <v>1.6059389046342589</v>
      </c>
      <c r="H50" s="68">
        <f t="shared" si="2"/>
        <v>1.553718202093967</v>
      </c>
      <c r="I50" s="69">
        <f t="shared" si="3"/>
        <v>7.3851225769131904E-2</v>
      </c>
      <c r="J50" s="65" t="s">
        <v>154</v>
      </c>
    </row>
    <row r="51" spans="1:10">
      <c r="A51" s="65">
        <v>10415811</v>
      </c>
      <c r="B51" s="66">
        <v>271.57574</v>
      </c>
      <c r="C51" s="66">
        <v>416.07373000000001</v>
      </c>
      <c r="D51" s="67">
        <f t="shared" si="0"/>
        <v>1.5320725260658408</v>
      </c>
      <c r="E51" s="66">
        <v>144.84649999999999</v>
      </c>
      <c r="F51" s="66">
        <v>217.3784</v>
      </c>
      <c r="G51" s="67">
        <f t="shared" si="1"/>
        <v>1.5007501044208871</v>
      </c>
      <c r="H51" s="68">
        <f t="shared" si="2"/>
        <v>1.516411315243364</v>
      </c>
      <c r="I51" s="69">
        <f t="shared" si="3"/>
        <v>2.2148296748331051E-2</v>
      </c>
      <c r="J51" s="65" t="s">
        <v>372</v>
      </c>
    </row>
    <row r="52" spans="1:10">
      <c r="A52" s="65">
        <v>10415952</v>
      </c>
      <c r="B52" s="66">
        <v>120.1036</v>
      </c>
      <c r="C52" s="66">
        <v>92.357969999999995</v>
      </c>
      <c r="D52" s="67">
        <f t="shared" si="0"/>
        <v>0.76898585887517101</v>
      </c>
      <c r="E52" s="66">
        <v>133.22997000000001</v>
      </c>
      <c r="F52" s="66">
        <v>72.389595</v>
      </c>
      <c r="G52" s="67">
        <f t="shared" si="1"/>
        <v>0.54334317571339241</v>
      </c>
      <c r="H52" s="68">
        <f t="shared" si="2"/>
        <v>0.65616451729428171</v>
      </c>
      <c r="I52" s="69">
        <f t="shared" si="3"/>
        <v>0.15955347138882131</v>
      </c>
    </row>
    <row r="53" spans="1:10">
      <c r="A53" s="65">
        <v>10416215</v>
      </c>
      <c r="B53" s="66">
        <v>1383.6907000000001</v>
      </c>
      <c r="C53" s="66">
        <v>790.47173999999995</v>
      </c>
      <c r="D53" s="67">
        <f t="shared" si="0"/>
        <v>0.57127777183152273</v>
      </c>
      <c r="E53" s="66">
        <v>849.05646000000002</v>
      </c>
      <c r="F53" s="66">
        <v>444.24380000000002</v>
      </c>
      <c r="G53" s="67">
        <f t="shared" si="1"/>
        <v>0.52322056415423779</v>
      </c>
      <c r="H53" s="68">
        <f t="shared" si="2"/>
        <v>0.54724916799288026</v>
      </c>
      <c r="I53" s="69">
        <f t="shared" si="3"/>
        <v>3.3981577433498396E-2</v>
      </c>
      <c r="J53" s="65" t="s">
        <v>373</v>
      </c>
    </row>
    <row r="54" spans="1:10">
      <c r="A54" s="65">
        <v>10416533</v>
      </c>
      <c r="B54" s="66">
        <v>114.8734</v>
      </c>
      <c r="C54" s="66">
        <v>213.38140000000001</v>
      </c>
      <c r="D54" s="67">
        <f t="shared" si="0"/>
        <v>1.8575353389035234</v>
      </c>
      <c r="E54" s="66">
        <v>74.409485000000004</v>
      </c>
      <c r="F54" s="66">
        <v>110.60726</v>
      </c>
      <c r="G54" s="67">
        <f t="shared" si="1"/>
        <v>1.486467215839486</v>
      </c>
      <c r="H54" s="68">
        <f t="shared" si="2"/>
        <v>1.6720012773715047</v>
      </c>
      <c r="I54" s="69">
        <f t="shared" si="3"/>
        <v>0.262384786100745</v>
      </c>
      <c r="J54" s="65" t="s">
        <v>374</v>
      </c>
    </row>
    <row r="55" spans="1:10">
      <c r="A55" s="65">
        <v>10417208</v>
      </c>
      <c r="B55" s="66">
        <v>864.09424000000001</v>
      </c>
      <c r="C55" s="66">
        <v>1443.8848</v>
      </c>
      <c r="D55" s="67">
        <f t="shared" si="0"/>
        <v>1.6709807022900651</v>
      </c>
      <c r="E55" s="66">
        <v>546.62714000000005</v>
      </c>
      <c r="F55" s="66">
        <v>797.08820000000003</v>
      </c>
      <c r="G55" s="67">
        <f t="shared" si="1"/>
        <v>1.4581936052425057</v>
      </c>
      <c r="H55" s="68">
        <f t="shared" si="2"/>
        <v>1.5645871537662854</v>
      </c>
      <c r="I55" s="69">
        <f t="shared" si="3"/>
        <v>0.15046319927132923</v>
      </c>
      <c r="J55" s="65" t="s">
        <v>375</v>
      </c>
    </row>
    <row r="56" spans="1:10">
      <c r="A56" s="65">
        <v>10417734</v>
      </c>
      <c r="B56" s="66">
        <v>875.49810000000002</v>
      </c>
      <c r="C56" s="66">
        <v>1285.7170000000001</v>
      </c>
      <c r="D56" s="67">
        <f t="shared" si="0"/>
        <v>1.4685548717924117</v>
      </c>
      <c r="E56" s="66">
        <v>622.94353999999998</v>
      </c>
      <c r="F56" s="66">
        <v>1049.1531</v>
      </c>
      <c r="G56" s="67">
        <f t="shared" si="1"/>
        <v>1.6841864994699198</v>
      </c>
      <c r="H56" s="68">
        <f t="shared" si="2"/>
        <v>1.5763706856311659</v>
      </c>
      <c r="I56" s="69">
        <f t="shared" si="3"/>
        <v>0.15247458616905882</v>
      </c>
      <c r="J56" s="65" t="s">
        <v>376</v>
      </c>
    </row>
    <row r="57" spans="1:10">
      <c r="A57" s="65">
        <v>10419005</v>
      </c>
      <c r="B57" s="66">
        <v>4043.7049999999999</v>
      </c>
      <c r="C57" s="66">
        <v>2966.9430000000002</v>
      </c>
      <c r="D57" s="67">
        <f t="shared" si="0"/>
        <v>0.73371895328665182</v>
      </c>
      <c r="E57" s="66">
        <v>3304.694</v>
      </c>
      <c r="F57" s="66">
        <v>1868.346</v>
      </c>
      <c r="G57" s="67">
        <f t="shared" si="1"/>
        <v>0.56536127096790201</v>
      </c>
      <c r="H57" s="68">
        <f t="shared" si="2"/>
        <v>0.64954011212727691</v>
      </c>
      <c r="I57" s="69">
        <f t="shared" si="3"/>
        <v>0.11904685883243867</v>
      </c>
      <c r="J57" s="65" t="s">
        <v>208</v>
      </c>
    </row>
    <row r="58" spans="1:10">
      <c r="A58" s="65">
        <v>10420488</v>
      </c>
      <c r="B58" s="66">
        <v>111.94213000000001</v>
      </c>
      <c r="C58" s="66">
        <v>198.26405</v>
      </c>
      <c r="D58" s="67">
        <f t="shared" si="0"/>
        <v>1.7711298686205095</v>
      </c>
      <c r="E58" s="66">
        <v>69.160020000000003</v>
      </c>
      <c r="F58" s="66">
        <v>98.453919999999997</v>
      </c>
      <c r="G58" s="67">
        <f t="shared" si="1"/>
        <v>1.423566968314931</v>
      </c>
      <c r="H58" s="68">
        <f t="shared" si="2"/>
        <v>1.5973484184677202</v>
      </c>
      <c r="I58" s="69">
        <f t="shared" si="3"/>
        <v>0.24576408369493993</v>
      </c>
      <c r="J58" s="65" t="s">
        <v>377</v>
      </c>
    </row>
    <row r="59" spans="1:10">
      <c r="A59" s="65">
        <v>10421697</v>
      </c>
      <c r="B59" s="66">
        <v>608.68380000000002</v>
      </c>
      <c r="C59" s="66">
        <v>2161.8213000000001</v>
      </c>
      <c r="D59" s="67">
        <f t="shared" si="0"/>
        <v>3.5516327196485267</v>
      </c>
      <c r="E59" s="66">
        <v>469.43347</v>
      </c>
      <c r="F59" s="66">
        <v>2010.518</v>
      </c>
      <c r="G59" s="67">
        <f t="shared" si="1"/>
        <v>4.2828603593177963</v>
      </c>
      <c r="H59" s="68">
        <f t="shared" si="2"/>
        <v>3.9172465394831617</v>
      </c>
      <c r="I59" s="69">
        <f t="shared" si="3"/>
        <v>0.51705602260117389</v>
      </c>
      <c r="J59" s="65" t="s">
        <v>378</v>
      </c>
    </row>
    <row r="60" spans="1:10">
      <c r="A60" s="65">
        <v>10421950</v>
      </c>
      <c r="B60" s="66">
        <v>662.33820000000003</v>
      </c>
      <c r="C60" s="66">
        <v>950.94529999999997</v>
      </c>
      <c r="D60" s="67">
        <f t="shared" si="0"/>
        <v>1.4357397776543765</v>
      </c>
      <c r="E60" s="66">
        <v>626.82074</v>
      </c>
      <c r="F60" s="66">
        <v>989.63649999999996</v>
      </c>
      <c r="G60" s="67">
        <f t="shared" si="1"/>
        <v>1.5788190097219821</v>
      </c>
      <c r="H60" s="68">
        <f t="shared" si="2"/>
        <v>1.5072793936881794</v>
      </c>
      <c r="I60" s="69">
        <f t="shared" si="3"/>
        <v>0.10117229524196759</v>
      </c>
      <c r="J60" s="65" t="s">
        <v>379</v>
      </c>
    </row>
    <row r="61" spans="1:10">
      <c r="A61" s="65">
        <v>10422412</v>
      </c>
      <c r="B61" s="66">
        <v>119.79188499999999</v>
      </c>
      <c r="C61" s="66">
        <v>194.61768000000001</v>
      </c>
      <c r="D61" s="67">
        <f t="shared" si="0"/>
        <v>1.6246315850193025</v>
      </c>
      <c r="E61" s="66">
        <v>82.329009999999997</v>
      </c>
      <c r="F61" s="66">
        <v>117.61317</v>
      </c>
      <c r="G61" s="67">
        <f t="shared" si="1"/>
        <v>1.4285750551354863</v>
      </c>
      <c r="H61" s="68">
        <f t="shared" si="2"/>
        <v>1.5266033200773945</v>
      </c>
      <c r="I61" s="69">
        <f t="shared" si="3"/>
        <v>0.13863290177674942</v>
      </c>
      <c r="J61" s="65" t="s">
        <v>164</v>
      </c>
    </row>
    <row r="62" spans="1:10">
      <c r="A62" s="65">
        <v>10423731</v>
      </c>
      <c r="B62" s="66">
        <v>33.585082999999997</v>
      </c>
      <c r="C62" s="66">
        <v>58.197290000000002</v>
      </c>
      <c r="D62" s="67">
        <f t="shared" si="0"/>
        <v>1.7328315073689116</v>
      </c>
      <c r="E62" s="66">
        <v>35.441901999999999</v>
      </c>
      <c r="F62" s="66">
        <v>44.916283</v>
      </c>
      <c r="G62" s="67">
        <f t="shared" si="1"/>
        <v>1.2673214603437479</v>
      </c>
      <c r="H62" s="68">
        <f t="shared" si="2"/>
        <v>1.5000764838563296</v>
      </c>
      <c r="I62" s="69">
        <f t="shared" si="3"/>
        <v>0.32916531096196311</v>
      </c>
    </row>
    <row r="63" spans="1:10">
      <c r="A63" s="65">
        <v>10424676</v>
      </c>
      <c r="B63" s="66">
        <v>1183.2270000000001</v>
      </c>
      <c r="C63" s="66">
        <v>2561.3162000000002</v>
      </c>
      <c r="D63" s="67">
        <f t="shared" si="0"/>
        <v>2.1646870803320075</v>
      </c>
      <c r="E63" s="66">
        <v>1305.0292999999999</v>
      </c>
      <c r="F63" s="66">
        <v>2474.9850000000001</v>
      </c>
      <c r="G63" s="67">
        <f t="shared" si="1"/>
        <v>1.896497649516375</v>
      </c>
      <c r="H63" s="68">
        <f t="shared" si="2"/>
        <v>2.0305923649241913</v>
      </c>
      <c r="I63" s="69">
        <f t="shared" si="3"/>
        <v>0.18963856517229419</v>
      </c>
      <c r="J63" s="65" t="s">
        <v>34</v>
      </c>
    </row>
    <row r="64" spans="1:10">
      <c r="A64" s="65">
        <v>10426397</v>
      </c>
      <c r="B64" s="66">
        <v>716.91300000000001</v>
      </c>
      <c r="C64" s="66">
        <v>1200.0526</v>
      </c>
      <c r="D64" s="67">
        <f t="shared" si="0"/>
        <v>1.6739166398154308</v>
      </c>
      <c r="E64" s="66">
        <v>721.37369999999999</v>
      </c>
      <c r="F64" s="66">
        <v>1055.623</v>
      </c>
      <c r="G64" s="67">
        <f t="shared" si="1"/>
        <v>1.4633511035958202</v>
      </c>
      <c r="H64" s="68">
        <f t="shared" si="2"/>
        <v>1.5686338717056256</v>
      </c>
      <c r="I64" s="69">
        <f t="shared" si="3"/>
        <v>0.14889231854506824</v>
      </c>
      <c r="J64" s="65" t="s">
        <v>134</v>
      </c>
    </row>
    <row r="65" spans="1:10">
      <c r="A65" s="65">
        <v>10427718</v>
      </c>
      <c r="B65" s="66">
        <v>472.21663999999998</v>
      </c>
      <c r="C65" s="66">
        <v>371.26285000000001</v>
      </c>
      <c r="D65" s="67">
        <f t="shared" si="0"/>
        <v>0.78621297631527776</v>
      </c>
      <c r="E65" s="66">
        <v>402.43396000000001</v>
      </c>
      <c r="F65" s="66">
        <v>225.54175000000001</v>
      </c>
      <c r="G65" s="67">
        <f t="shared" si="1"/>
        <v>0.56044412852235437</v>
      </c>
      <c r="H65" s="68">
        <f t="shared" si="2"/>
        <v>0.67332855241881606</v>
      </c>
      <c r="I65" s="69">
        <f t="shared" si="3"/>
        <v>0.15964268325504977</v>
      </c>
      <c r="J65" s="65" t="s">
        <v>380</v>
      </c>
    </row>
    <row r="66" spans="1:10">
      <c r="A66" s="65">
        <v>10428619</v>
      </c>
      <c r="B66" s="66">
        <v>1823.7095999999999</v>
      </c>
      <c r="C66" s="66">
        <v>1151.1666</v>
      </c>
      <c r="D66" s="67">
        <f t="shared" si="0"/>
        <v>0.63122253674598194</v>
      </c>
      <c r="E66" s="66">
        <v>1483.6224</v>
      </c>
      <c r="F66" s="66">
        <v>910.92859999999996</v>
      </c>
      <c r="G66" s="67">
        <f t="shared" si="1"/>
        <v>0.61398951646995892</v>
      </c>
      <c r="H66" s="68">
        <f t="shared" si="2"/>
        <v>0.62260602660797049</v>
      </c>
      <c r="I66" s="69">
        <f t="shared" si="3"/>
        <v>1.218558549750115E-2</v>
      </c>
      <c r="J66" s="65" t="s">
        <v>218</v>
      </c>
    </row>
    <row r="67" spans="1:10">
      <c r="A67" s="65">
        <v>10429564</v>
      </c>
      <c r="B67" s="66">
        <v>544.97797000000003</v>
      </c>
      <c r="C67" s="66">
        <v>1069.8629000000001</v>
      </c>
      <c r="D67" s="67">
        <f t="shared" ref="D67:D130" si="4">C67/B67</f>
        <v>1.9631305463595161</v>
      </c>
      <c r="E67" s="66">
        <v>487.90100000000001</v>
      </c>
      <c r="F67" s="66">
        <v>649.98413000000005</v>
      </c>
      <c r="G67" s="67">
        <f t="shared" ref="G67:G130" si="5">F67/E67</f>
        <v>1.332204955513516</v>
      </c>
      <c r="H67" s="68">
        <f t="shared" ref="H67:H130" si="6">AVERAGE(D67,G67)</f>
        <v>1.6476677509365161</v>
      </c>
      <c r="I67" s="69">
        <f t="shared" ref="I67:I130" si="7">STDEV(D67,G67)</f>
        <v>0.44613176371133556</v>
      </c>
      <c r="J67" s="65" t="s">
        <v>113</v>
      </c>
    </row>
    <row r="68" spans="1:10">
      <c r="A68" s="65">
        <v>10429568</v>
      </c>
      <c r="B68" s="66">
        <v>280.79653999999999</v>
      </c>
      <c r="C68" s="66">
        <v>504.38312000000002</v>
      </c>
      <c r="D68" s="67">
        <f t="shared" si="4"/>
        <v>1.7962583157185628</v>
      </c>
      <c r="E68" s="66">
        <v>230.46982</v>
      </c>
      <c r="F68" s="66">
        <v>297.10678000000001</v>
      </c>
      <c r="G68" s="67">
        <f t="shared" si="5"/>
        <v>1.2891352976281234</v>
      </c>
      <c r="H68" s="68">
        <f t="shared" si="6"/>
        <v>1.5426968066733431</v>
      </c>
      <c r="I68" s="69">
        <f t="shared" si="7"/>
        <v>0.35859012498753801</v>
      </c>
      <c r="J68" s="65" t="s">
        <v>381</v>
      </c>
    </row>
    <row r="69" spans="1:10">
      <c r="A69" s="65">
        <v>10433988</v>
      </c>
      <c r="B69" s="66">
        <v>566.57029999999997</v>
      </c>
      <c r="C69" s="66">
        <v>398.57033999999999</v>
      </c>
      <c r="D69" s="67">
        <f t="shared" si="4"/>
        <v>0.70347905635011221</v>
      </c>
      <c r="E69" s="66">
        <v>479.43835000000001</v>
      </c>
      <c r="F69" s="66">
        <v>259.55610000000001</v>
      </c>
      <c r="G69" s="67">
        <f t="shared" si="5"/>
        <v>0.54137534054169845</v>
      </c>
      <c r="H69" s="68">
        <f t="shared" si="6"/>
        <v>0.62242719844590533</v>
      </c>
      <c r="I69" s="69">
        <f t="shared" si="7"/>
        <v>0.11462463670366638</v>
      </c>
      <c r="J69" s="65" t="s">
        <v>382</v>
      </c>
    </row>
    <row r="70" spans="1:10">
      <c r="A70" s="65">
        <v>10434778</v>
      </c>
      <c r="B70" s="66">
        <v>125.477554</v>
      </c>
      <c r="C70" s="66">
        <v>218.0489</v>
      </c>
      <c r="D70" s="67">
        <f t="shared" si="4"/>
        <v>1.7377522357504673</v>
      </c>
      <c r="E70" s="66">
        <v>75.062809999999999</v>
      </c>
      <c r="F70" s="66">
        <v>151.19844000000001</v>
      </c>
      <c r="G70" s="67">
        <f t="shared" si="5"/>
        <v>2.0142922973440509</v>
      </c>
      <c r="H70" s="68">
        <f t="shared" si="6"/>
        <v>1.8760222665472592</v>
      </c>
      <c r="I70" s="69">
        <f t="shared" si="7"/>
        <v>0.19554335282256846</v>
      </c>
      <c r="J70" s="65" t="s">
        <v>383</v>
      </c>
    </row>
    <row r="71" spans="1:10">
      <c r="A71" s="65">
        <v>10435457</v>
      </c>
      <c r="B71" s="66">
        <v>261.26056</v>
      </c>
      <c r="C71" s="66">
        <v>392.47390000000001</v>
      </c>
      <c r="D71" s="67">
        <f t="shared" si="4"/>
        <v>1.5022317184040332</v>
      </c>
      <c r="E71" s="66">
        <v>125.87659499999999</v>
      </c>
      <c r="F71" s="66">
        <v>198.05951999999999</v>
      </c>
      <c r="G71" s="67">
        <f t="shared" si="5"/>
        <v>1.5734419889575182</v>
      </c>
      <c r="H71" s="68">
        <f t="shared" si="6"/>
        <v>1.5378368536807758</v>
      </c>
      <c r="I71" s="69">
        <f t="shared" si="7"/>
        <v>5.0353265198497928E-2</v>
      </c>
      <c r="J71" s="65" t="s">
        <v>384</v>
      </c>
    </row>
    <row r="72" spans="1:10">
      <c r="A72" s="65">
        <v>10436282</v>
      </c>
      <c r="B72" s="66">
        <v>245.08895999999999</v>
      </c>
      <c r="C72" s="66">
        <v>471.06880000000001</v>
      </c>
      <c r="D72" s="67">
        <f t="shared" si="4"/>
        <v>1.9220319022121601</v>
      </c>
      <c r="E72" s="66">
        <v>209.79425000000001</v>
      </c>
      <c r="F72" s="66">
        <v>337.29422</v>
      </c>
      <c r="G72" s="67">
        <f t="shared" si="5"/>
        <v>1.6077381529760706</v>
      </c>
      <c r="H72" s="68">
        <f t="shared" si="6"/>
        <v>1.7648850275941155</v>
      </c>
      <c r="I72" s="69">
        <f t="shared" si="7"/>
        <v>0.22223924136938322</v>
      </c>
      <c r="J72" s="65" t="s">
        <v>93</v>
      </c>
    </row>
    <row r="73" spans="1:10">
      <c r="A73" s="65">
        <v>10436487</v>
      </c>
      <c r="B73" s="66">
        <v>438.45794999999998</v>
      </c>
      <c r="C73" s="66">
        <v>321.09982000000002</v>
      </c>
      <c r="D73" s="67">
        <f t="shared" si="4"/>
        <v>0.73233891642288629</v>
      </c>
      <c r="E73" s="66">
        <v>407.38663000000003</v>
      </c>
      <c r="F73" s="66">
        <v>221.37658999999999</v>
      </c>
      <c r="G73" s="67">
        <f t="shared" si="5"/>
        <v>0.54340661597068118</v>
      </c>
      <c r="H73" s="68">
        <f t="shared" si="6"/>
        <v>0.63787276619678379</v>
      </c>
      <c r="I73" s="69">
        <f t="shared" si="7"/>
        <v>0.13359531083492768</v>
      </c>
      <c r="J73" s="65" t="s">
        <v>385</v>
      </c>
    </row>
    <row r="74" spans="1:10">
      <c r="A74" s="65">
        <v>10436666</v>
      </c>
      <c r="B74" s="66">
        <v>882.23090000000002</v>
      </c>
      <c r="C74" s="66">
        <v>1520.779</v>
      </c>
      <c r="D74" s="67">
        <f t="shared" si="4"/>
        <v>1.7237879561915139</v>
      </c>
      <c r="E74" s="66">
        <v>819.74379999999996</v>
      </c>
      <c r="F74" s="66">
        <v>1217.1581000000001</v>
      </c>
      <c r="G74" s="67">
        <f t="shared" si="5"/>
        <v>1.4848030567599293</v>
      </c>
      <c r="H74" s="68">
        <f t="shared" si="6"/>
        <v>1.6042955064757216</v>
      </c>
      <c r="I74" s="69">
        <f t="shared" si="7"/>
        <v>0.16898784298925859</v>
      </c>
      <c r="J74" s="65" t="s">
        <v>386</v>
      </c>
    </row>
    <row r="75" spans="1:10">
      <c r="A75" s="65">
        <v>10437210</v>
      </c>
      <c r="B75" s="66">
        <v>546.6114</v>
      </c>
      <c r="C75" s="66">
        <v>836.54956000000004</v>
      </c>
      <c r="D75" s="67">
        <f t="shared" si="4"/>
        <v>1.530428307935034</v>
      </c>
      <c r="E75" s="66">
        <v>464.41744999999997</v>
      </c>
      <c r="F75" s="66">
        <v>856.61839999999995</v>
      </c>
      <c r="G75" s="67">
        <f t="shared" si="5"/>
        <v>1.8445008903089235</v>
      </c>
      <c r="H75" s="68">
        <f t="shared" si="6"/>
        <v>1.6874645991219788</v>
      </c>
      <c r="I75" s="69">
        <f t="shared" si="7"/>
        <v>0.22208285278134776</v>
      </c>
      <c r="J75" s="65" t="s">
        <v>111</v>
      </c>
    </row>
    <row r="76" spans="1:10">
      <c r="A76" s="65">
        <v>10437224</v>
      </c>
      <c r="B76" s="66">
        <v>90.635580000000004</v>
      </c>
      <c r="C76" s="66">
        <v>170.26618999999999</v>
      </c>
      <c r="D76" s="67">
        <f t="shared" si="4"/>
        <v>1.878580023430092</v>
      </c>
      <c r="E76" s="66">
        <v>48.615273000000002</v>
      </c>
      <c r="F76" s="66">
        <v>107.76367</v>
      </c>
      <c r="G76" s="67">
        <f t="shared" si="5"/>
        <v>2.2166628581927328</v>
      </c>
      <c r="H76" s="68">
        <f t="shared" si="6"/>
        <v>2.0476214408114126</v>
      </c>
      <c r="I76" s="69">
        <f t="shared" si="7"/>
        <v>0.23906066506343435</v>
      </c>
      <c r="J76" s="65" t="s">
        <v>387</v>
      </c>
    </row>
    <row r="77" spans="1:10">
      <c r="A77" s="65">
        <v>10437639</v>
      </c>
      <c r="B77" s="66">
        <v>1140.057</v>
      </c>
      <c r="C77" s="66">
        <v>801.52155000000005</v>
      </c>
      <c r="D77" s="67">
        <f t="shared" si="4"/>
        <v>0.70305392625105589</v>
      </c>
      <c r="E77" s="66">
        <v>731.60739999999998</v>
      </c>
      <c r="F77" s="66">
        <v>408.77710000000002</v>
      </c>
      <c r="G77" s="67">
        <f t="shared" si="5"/>
        <v>0.55873833424866948</v>
      </c>
      <c r="H77" s="68">
        <f t="shared" si="6"/>
        <v>0.63089613024986269</v>
      </c>
      <c r="I77" s="69">
        <f t="shared" si="7"/>
        <v>0.10204653373583815</v>
      </c>
      <c r="J77" s="65" t="s">
        <v>216</v>
      </c>
    </row>
    <row r="78" spans="1:10">
      <c r="A78" s="65">
        <v>10438751</v>
      </c>
      <c r="B78" s="66">
        <v>60.101394999999997</v>
      </c>
      <c r="C78" s="66">
        <v>97.19999</v>
      </c>
      <c r="D78" s="67">
        <f t="shared" si="4"/>
        <v>1.6172667872351383</v>
      </c>
      <c r="E78" s="66">
        <v>30.063175000000001</v>
      </c>
      <c r="F78" s="66">
        <v>48.855674999999998</v>
      </c>
      <c r="G78" s="67">
        <f t="shared" si="5"/>
        <v>1.6251003095980381</v>
      </c>
      <c r="H78" s="68">
        <f t="shared" si="6"/>
        <v>1.6211835484165882</v>
      </c>
      <c r="I78" s="69">
        <f t="shared" si="7"/>
        <v>5.5391367833829176E-3</v>
      </c>
    </row>
    <row r="79" spans="1:10">
      <c r="A79" s="65">
        <v>10440989</v>
      </c>
      <c r="B79" s="66">
        <v>657.01697000000001</v>
      </c>
      <c r="C79" s="66">
        <v>299.84023999999999</v>
      </c>
      <c r="D79" s="67">
        <f t="shared" si="4"/>
        <v>0.45636605094081512</v>
      </c>
      <c r="E79" s="66">
        <v>509.44936999999999</v>
      </c>
      <c r="F79" s="66">
        <v>251.07315</v>
      </c>
      <c r="G79" s="67">
        <f t="shared" si="5"/>
        <v>0.49283238882010982</v>
      </c>
      <c r="H79" s="68">
        <f t="shared" si="6"/>
        <v>0.4745992198804625</v>
      </c>
      <c r="I79" s="69">
        <f t="shared" si="7"/>
        <v>2.578559479948915E-2</v>
      </c>
      <c r="J79" s="65" t="s">
        <v>388</v>
      </c>
    </row>
    <row r="80" spans="1:10">
      <c r="A80" s="65">
        <v>10441339</v>
      </c>
      <c r="B80" s="66">
        <v>704.91063999999994</v>
      </c>
      <c r="C80" s="66">
        <v>438.61212</v>
      </c>
      <c r="D80" s="67">
        <f t="shared" si="4"/>
        <v>0.62222371902344964</v>
      </c>
      <c r="E80" s="66">
        <v>730.17370000000005</v>
      </c>
      <c r="F80" s="66">
        <v>204.04044999999999</v>
      </c>
      <c r="G80" s="67">
        <f t="shared" si="5"/>
        <v>0.27944097411341984</v>
      </c>
      <c r="H80" s="68">
        <f t="shared" si="6"/>
        <v>0.45083234656843474</v>
      </c>
      <c r="I80" s="69">
        <f t="shared" si="7"/>
        <v>0.24238400339962046</v>
      </c>
      <c r="J80" s="65" t="s">
        <v>389</v>
      </c>
    </row>
    <row r="81" spans="1:10">
      <c r="A81" s="65">
        <v>10441422</v>
      </c>
      <c r="B81" s="66">
        <v>794.55145000000005</v>
      </c>
      <c r="C81" s="66">
        <v>592.61896000000002</v>
      </c>
      <c r="D81" s="67">
        <f t="shared" si="4"/>
        <v>0.74585347493859588</v>
      </c>
      <c r="E81" s="66">
        <v>578.12103000000002</v>
      </c>
      <c r="F81" s="66">
        <v>342.08751999999998</v>
      </c>
      <c r="G81" s="67">
        <f t="shared" si="5"/>
        <v>0.59172301689146301</v>
      </c>
      <c r="H81" s="68">
        <f t="shared" si="6"/>
        <v>0.66878824591502939</v>
      </c>
      <c r="I81" s="69">
        <f t="shared" si="7"/>
        <v>0.10898669207251721</v>
      </c>
      <c r="J81" s="65" t="s">
        <v>390</v>
      </c>
    </row>
    <row r="82" spans="1:10">
      <c r="A82" s="65">
        <v>10442493</v>
      </c>
      <c r="B82" s="66">
        <v>123.05501</v>
      </c>
      <c r="C82" s="66">
        <v>95.931229999999999</v>
      </c>
      <c r="D82" s="67">
        <f t="shared" si="4"/>
        <v>0.77958004310429951</v>
      </c>
      <c r="E82" s="66">
        <v>97.137429999999995</v>
      </c>
      <c r="F82" s="66">
        <v>40.959769999999999</v>
      </c>
      <c r="G82" s="67">
        <f t="shared" si="5"/>
        <v>0.42166824878936987</v>
      </c>
      <c r="H82" s="68">
        <f t="shared" si="6"/>
        <v>0.60062414594683466</v>
      </c>
      <c r="I82" s="69">
        <f t="shared" si="7"/>
        <v>0.25308185682673173</v>
      </c>
    </row>
    <row r="83" spans="1:10">
      <c r="A83" s="65">
        <v>10443898</v>
      </c>
      <c r="B83" s="66">
        <v>269.49475000000001</v>
      </c>
      <c r="C83" s="66">
        <v>415.00990000000002</v>
      </c>
      <c r="D83" s="67">
        <f t="shared" si="4"/>
        <v>1.5399554165711948</v>
      </c>
      <c r="E83" s="66">
        <v>222.75837999999999</v>
      </c>
      <c r="F83" s="66">
        <v>458.92110000000002</v>
      </c>
      <c r="G83" s="67">
        <f t="shared" si="5"/>
        <v>2.0601743467518485</v>
      </c>
      <c r="H83" s="68">
        <f t="shared" si="6"/>
        <v>1.8000648816615217</v>
      </c>
      <c r="I83" s="69">
        <f t="shared" si="7"/>
        <v>0.36785033323235095</v>
      </c>
      <c r="J83" s="65" t="s">
        <v>391</v>
      </c>
    </row>
    <row r="84" spans="1:10">
      <c r="A84" s="65">
        <v>10444778</v>
      </c>
      <c r="B84" s="66">
        <v>291.68633999999997</v>
      </c>
      <c r="C84" s="66">
        <v>253.77058</v>
      </c>
      <c r="D84" s="67">
        <f t="shared" si="4"/>
        <v>0.87001187645605904</v>
      </c>
      <c r="E84" s="66">
        <v>313.20605</v>
      </c>
      <c r="F84" s="66">
        <v>142.66798</v>
      </c>
      <c r="G84" s="67">
        <f t="shared" si="5"/>
        <v>0.45550837858974946</v>
      </c>
      <c r="H84" s="68">
        <f t="shared" si="6"/>
        <v>0.66276012752290425</v>
      </c>
      <c r="I84" s="69">
        <f t="shared" si="7"/>
        <v>0.29309823416681091</v>
      </c>
    </row>
    <row r="85" spans="1:10">
      <c r="A85" s="65">
        <v>10444780</v>
      </c>
      <c r="B85" s="66">
        <v>377.72744999999998</v>
      </c>
      <c r="C85" s="66">
        <v>1135.7527</v>
      </c>
      <c r="D85" s="67">
        <f t="shared" si="4"/>
        <v>3.0068047741830783</v>
      </c>
      <c r="E85" s="66">
        <v>261.43912</v>
      </c>
      <c r="F85" s="66">
        <v>686.2097</v>
      </c>
      <c r="G85" s="67">
        <f t="shared" si="5"/>
        <v>2.6247399394551207</v>
      </c>
      <c r="H85" s="68">
        <f t="shared" si="6"/>
        <v>2.8157723568190995</v>
      </c>
      <c r="I85" s="69">
        <f t="shared" si="7"/>
        <v>0.27016063548905633</v>
      </c>
      <c r="J85" s="65" t="s">
        <v>392</v>
      </c>
    </row>
    <row r="86" spans="1:10">
      <c r="A86" s="65">
        <v>10445428</v>
      </c>
      <c r="B86" s="66">
        <v>152.63953000000001</v>
      </c>
      <c r="C86" s="66">
        <v>102.6623</v>
      </c>
      <c r="D86" s="67">
        <f t="shared" si="4"/>
        <v>0.67258003218432338</v>
      </c>
      <c r="E86" s="66">
        <v>57.463191999999999</v>
      </c>
      <c r="F86" s="66">
        <v>37.366675999999998</v>
      </c>
      <c r="G86" s="67">
        <f t="shared" si="5"/>
        <v>0.6502714990145344</v>
      </c>
      <c r="H86" s="68">
        <f t="shared" si="6"/>
        <v>0.66142576559942889</v>
      </c>
      <c r="I86" s="69">
        <f t="shared" si="7"/>
        <v>1.5774515082682815E-2</v>
      </c>
    </row>
    <row r="87" spans="1:10">
      <c r="A87" s="65">
        <v>10446713</v>
      </c>
      <c r="B87" s="66">
        <v>948.75879999999995</v>
      </c>
      <c r="C87" s="66">
        <v>532.34235000000001</v>
      </c>
      <c r="D87" s="67">
        <f t="shared" si="4"/>
        <v>0.56109345178142223</v>
      </c>
      <c r="E87" s="66">
        <v>794.83100000000002</v>
      </c>
      <c r="F87" s="66">
        <v>288.065</v>
      </c>
      <c r="G87" s="67">
        <f t="shared" si="5"/>
        <v>0.36242295532006175</v>
      </c>
      <c r="H87" s="68">
        <f t="shared" si="6"/>
        <v>0.46175820355074199</v>
      </c>
      <c r="I87" s="69">
        <f t="shared" si="7"/>
        <v>0.1404812552695259</v>
      </c>
      <c r="J87" s="65" t="s">
        <v>393</v>
      </c>
    </row>
    <row r="88" spans="1:10">
      <c r="A88" s="65">
        <v>10447594</v>
      </c>
      <c r="B88" s="66">
        <v>4901.4260000000004</v>
      </c>
      <c r="C88" s="66">
        <v>3860.8877000000002</v>
      </c>
      <c r="D88" s="67">
        <f t="shared" si="4"/>
        <v>0.78770702648576152</v>
      </c>
      <c r="E88" s="66">
        <v>4649.3419999999996</v>
      </c>
      <c r="F88" s="66">
        <v>2349.6455000000001</v>
      </c>
      <c r="G88" s="67">
        <f t="shared" si="5"/>
        <v>0.50537162032820993</v>
      </c>
      <c r="H88" s="68">
        <f t="shared" si="6"/>
        <v>0.64653932340698572</v>
      </c>
      <c r="I88" s="69">
        <f t="shared" si="7"/>
        <v>0.19964128026306277</v>
      </c>
      <c r="J88" s="65" t="s">
        <v>394</v>
      </c>
    </row>
    <row r="89" spans="1:10">
      <c r="A89" s="65">
        <v>10449661</v>
      </c>
      <c r="B89" s="66">
        <v>281.36953999999997</v>
      </c>
      <c r="C89" s="66">
        <v>444.00551999999999</v>
      </c>
      <c r="D89" s="67">
        <f t="shared" si="4"/>
        <v>1.5780155876147788</v>
      </c>
      <c r="E89" s="66">
        <v>165.32105999999999</v>
      </c>
      <c r="F89" s="66">
        <v>432.43709999999999</v>
      </c>
      <c r="G89" s="67">
        <f t="shared" si="5"/>
        <v>2.6157411523976437</v>
      </c>
      <c r="H89" s="68">
        <f t="shared" si="6"/>
        <v>2.0968783700062112</v>
      </c>
      <c r="I89" s="69">
        <f t="shared" si="7"/>
        <v>0.73378278386860352</v>
      </c>
      <c r="J89" s="65" t="s">
        <v>395</v>
      </c>
    </row>
    <row r="90" spans="1:10">
      <c r="A90" s="65">
        <v>10450050</v>
      </c>
      <c r="B90" s="66">
        <v>1730.1692</v>
      </c>
      <c r="C90" s="66">
        <v>2617.1889999999999</v>
      </c>
      <c r="D90" s="67">
        <f t="shared" si="4"/>
        <v>1.5126780663995174</v>
      </c>
      <c r="E90" s="66">
        <v>1286.0056999999999</v>
      </c>
      <c r="F90" s="66">
        <v>2140.8571999999999</v>
      </c>
      <c r="G90" s="67">
        <f t="shared" si="5"/>
        <v>1.6647338343834712</v>
      </c>
      <c r="H90" s="68">
        <f t="shared" si="6"/>
        <v>1.5887059503914944</v>
      </c>
      <c r="I90" s="69">
        <f t="shared" si="7"/>
        <v>0.10751966465998207</v>
      </c>
      <c r="J90" s="65" t="s">
        <v>396</v>
      </c>
    </row>
    <row r="91" spans="1:10">
      <c r="A91" s="65">
        <v>10450369</v>
      </c>
      <c r="B91" s="66">
        <v>481.34840000000003</v>
      </c>
      <c r="C91" s="66">
        <v>336.56695999999999</v>
      </c>
      <c r="D91" s="67">
        <f t="shared" si="4"/>
        <v>0.69921694971874837</v>
      </c>
      <c r="E91" s="66">
        <v>407.93884000000003</v>
      </c>
      <c r="F91" s="66">
        <v>188.34434999999999</v>
      </c>
      <c r="G91" s="67">
        <f t="shared" si="5"/>
        <v>0.46169751818679483</v>
      </c>
      <c r="H91" s="68">
        <f t="shared" si="6"/>
        <v>0.5804572339527716</v>
      </c>
      <c r="I91" s="69">
        <f t="shared" si="7"/>
        <v>0.16795160069981818</v>
      </c>
      <c r="J91" s="65" t="s">
        <v>397</v>
      </c>
    </row>
    <row r="92" spans="1:10">
      <c r="A92" s="65">
        <v>10450374</v>
      </c>
      <c r="B92" s="66">
        <v>503.20972</v>
      </c>
      <c r="C92" s="66">
        <v>344.50569999999999</v>
      </c>
      <c r="D92" s="67">
        <f t="shared" si="4"/>
        <v>0.68461654516530401</v>
      </c>
      <c r="E92" s="66">
        <v>223.53621999999999</v>
      </c>
      <c r="F92" s="66">
        <v>147.97818000000001</v>
      </c>
      <c r="G92" s="67">
        <f t="shared" si="5"/>
        <v>0.66198748462329737</v>
      </c>
      <c r="H92" s="68">
        <f t="shared" si="6"/>
        <v>0.67330201489430075</v>
      </c>
      <c r="I92" s="69">
        <f t="shared" si="7"/>
        <v>1.6001162161133824E-2</v>
      </c>
      <c r="J92" s="65" t="s">
        <v>398</v>
      </c>
    </row>
    <row r="93" spans="1:10">
      <c r="A93" s="65">
        <v>10450948</v>
      </c>
      <c r="B93" s="66">
        <v>140.65308999999999</v>
      </c>
      <c r="C93" s="66">
        <v>352.93112000000002</v>
      </c>
      <c r="D93" s="67">
        <f t="shared" si="4"/>
        <v>2.509231187171217</v>
      </c>
      <c r="E93" s="66">
        <v>67.715029999999999</v>
      </c>
      <c r="F93" s="66">
        <v>164.33568</v>
      </c>
      <c r="G93" s="67">
        <f t="shared" si="5"/>
        <v>2.4268715527409497</v>
      </c>
      <c r="H93" s="68">
        <f t="shared" si="6"/>
        <v>2.4680513699560835</v>
      </c>
      <c r="I93" s="69">
        <f t="shared" si="7"/>
        <v>5.8237056001687056E-2</v>
      </c>
      <c r="J93" s="65" t="s">
        <v>399</v>
      </c>
    </row>
    <row r="94" spans="1:10">
      <c r="A94" s="65">
        <v>10453887</v>
      </c>
      <c r="B94" s="66">
        <v>345.36565999999999</v>
      </c>
      <c r="C94" s="66">
        <v>229.88567</v>
      </c>
      <c r="D94" s="67">
        <f t="shared" si="4"/>
        <v>0.66562978496472414</v>
      </c>
      <c r="E94" s="66">
        <v>252.88820000000001</v>
      </c>
      <c r="F94" s="66">
        <v>130.24816999999999</v>
      </c>
      <c r="G94" s="67">
        <f t="shared" si="5"/>
        <v>0.515042497040194</v>
      </c>
      <c r="H94" s="68">
        <f t="shared" si="6"/>
        <v>0.59033614100245901</v>
      </c>
      <c r="I94" s="69">
        <f t="shared" si="7"/>
        <v>0.10648129245192663</v>
      </c>
      <c r="J94" s="65" t="s">
        <v>400</v>
      </c>
    </row>
    <row r="95" spans="1:10">
      <c r="A95" s="65">
        <v>10454113</v>
      </c>
      <c r="B95" s="66">
        <v>501.30234000000002</v>
      </c>
      <c r="C95" s="66">
        <v>835.89729999999997</v>
      </c>
      <c r="D95" s="67">
        <f t="shared" si="4"/>
        <v>1.667451422628508</v>
      </c>
      <c r="E95" s="66">
        <v>431.01029999999997</v>
      </c>
      <c r="F95" s="66">
        <v>634.17539999999997</v>
      </c>
      <c r="G95" s="67">
        <f t="shared" si="5"/>
        <v>1.4713694777131776</v>
      </c>
      <c r="H95" s="68">
        <f t="shared" si="6"/>
        <v>1.5694104501708428</v>
      </c>
      <c r="I95" s="69">
        <f t="shared" si="7"/>
        <v>0.13865087291787717</v>
      </c>
      <c r="J95" s="65" t="s">
        <v>401</v>
      </c>
    </row>
    <row r="96" spans="1:10">
      <c r="A96" s="65">
        <v>10454192</v>
      </c>
      <c r="B96" s="66">
        <v>3478.2908000000002</v>
      </c>
      <c r="C96" s="66">
        <v>2111.5531999999998</v>
      </c>
      <c r="D96" s="67">
        <f t="shared" si="4"/>
        <v>0.60706632119430604</v>
      </c>
      <c r="E96" s="66">
        <v>2435.7505000000001</v>
      </c>
      <c r="F96" s="66">
        <v>1227.8362999999999</v>
      </c>
      <c r="G96" s="67">
        <f t="shared" si="5"/>
        <v>0.50408951984203632</v>
      </c>
      <c r="H96" s="68">
        <f t="shared" si="6"/>
        <v>0.55557792051817123</v>
      </c>
      <c r="I96" s="69">
        <f t="shared" si="7"/>
        <v>7.2815594541089962E-2</v>
      </c>
      <c r="J96" s="65" t="s">
        <v>253</v>
      </c>
    </row>
    <row r="97" spans="1:10">
      <c r="A97" s="65">
        <v>10454782</v>
      </c>
      <c r="B97" s="66">
        <v>631.80664000000002</v>
      </c>
      <c r="C97" s="66">
        <v>456.42135999999999</v>
      </c>
      <c r="D97" s="67">
        <f t="shared" si="4"/>
        <v>0.72240671608009688</v>
      </c>
      <c r="E97" s="66">
        <v>545.07587000000001</v>
      </c>
      <c r="F97" s="66">
        <v>183.54078999999999</v>
      </c>
      <c r="G97" s="67">
        <f t="shared" si="5"/>
        <v>0.33672521588600129</v>
      </c>
      <c r="H97" s="68">
        <f t="shared" si="6"/>
        <v>0.52956596598304906</v>
      </c>
      <c r="I97" s="69">
        <f t="shared" si="7"/>
        <v>0.27271800416544567</v>
      </c>
      <c r="J97" s="65" t="s">
        <v>272</v>
      </c>
    </row>
    <row r="98" spans="1:10">
      <c r="A98" s="65">
        <v>10455069</v>
      </c>
      <c r="B98" s="66">
        <v>298.96463</v>
      </c>
      <c r="C98" s="66">
        <v>457.42603000000003</v>
      </c>
      <c r="D98" s="67">
        <f t="shared" si="4"/>
        <v>1.5300339374594247</v>
      </c>
      <c r="E98" s="66">
        <v>249.75827000000001</v>
      </c>
      <c r="F98" s="66">
        <v>398.53116</v>
      </c>
      <c r="G98" s="67">
        <f t="shared" si="5"/>
        <v>1.5956675228411856</v>
      </c>
      <c r="H98" s="68">
        <f t="shared" si="6"/>
        <v>1.5628507301503052</v>
      </c>
      <c r="I98" s="69">
        <f t="shared" si="7"/>
        <v>4.6409953297029384E-2</v>
      </c>
      <c r="J98" s="65" t="s">
        <v>402</v>
      </c>
    </row>
    <row r="99" spans="1:10">
      <c r="A99" s="65">
        <v>10455080</v>
      </c>
      <c r="B99" s="66">
        <v>280.07895000000002</v>
      </c>
      <c r="C99" s="66">
        <v>116.24639999999999</v>
      </c>
      <c r="D99" s="67">
        <f t="shared" si="4"/>
        <v>0.41504868537960454</v>
      </c>
      <c r="E99" s="66">
        <v>175.90487999999999</v>
      </c>
      <c r="F99" s="66">
        <v>50.092140000000001</v>
      </c>
      <c r="G99" s="67">
        <f t="shared" si="5"/>
        <v>0.28476833615986097</v>
      </c>
      <c r="H99" s="68">
        <f t="shared" si="6"/>
        <v>0.34990851076973273</v>
      </c>
      <c r="I99" s="69">
        <f t="shared" si="7"/>
        <v>9.2122118388632518E-2</v>
      </c>
      <c r="J99" s="65" t="s">
        <v>403</v>
      </c>
    </row>
    <row r="100" spans="1:10">
      <c r="A100" s="65">
        <v>10456018</v>
      </c>
      <c r="B100" s="66">
        <v>946.4298</v>
      </c>
      <c r="C100" s="66">
        <v>1788.2057</v>
      </c>
      <c r="D100" s="67">
        <f t="shared" si="4"/>
        <v>1.8894224378818165</v>
      </c>
      <c r="E100" s="66">
        <v>662.90155000000004</v>
      </c>
      <c r="F100" s="66">
        <v>1058.934</v>
      </c>
      <c r="G100" s="67">
        <f t="shared" si="5"/>
        <v>1.5974227243849406</v>
      </c>
      <c r="H100" s="68">
        <f t="shared" si="6"/>
        <v>1.7434225811333786</v>
      </c>
      <c r="I100" s="69">
        <f t="shared" si="7"/>
        <v>0.20647497751817001</v>
      </c>
      <c r="J100" s="65" t="s">
        <v>404</v>
      </c>
    </row>
    <row r="101" spans="1:10">
      <c r="A101" s="65">
        <v>10456021</v>
      </c>
      <c r="B101" s="66">
        <v>327.3963</v>
      </c>
      <c r="C101" s="66">
        <v>563.23469999999998</v>
      </c>
      <c r="D101" s="67">
        <f t="shared" si="4"/>
        <v>1.7203453429375957</v>
      </c>
      <c r="E101" s="66">
        <v>201.31734</v>
      </c>
      <c r="F101" s="66">
        <v>342.09010000000001</v>
      </c>
      <c r="G101" s="67">
        <f t="shared" si="5"/>
        <v>1.6992579973488622</v>
      </c>
      <c r="H101" s="68">
        <f t="shared" si="6"/>
        <v>1.709801670143229</v>
      </c>
      <c r="I101" s="69">
        <f t="shared" si="7"/>
        <v>1.4911005063017678E-2</v>
      </c>
      <c r="J101" s="65" t="s">
        <v>100</v>
      </c>
    </row>
    <row r="102" spans="1:10">
      <c r="A102" s="65">
        <v>10456400</v>
      </c>
      <c r="B102" s="66">
        <v>1736.8380999999999</v>
      </c>
      <c r="C102" s="66">
        <v>1081.2627</v>
      </c>
      <c r="D102" s="67">
        <f t="shared" si="4"/>
        <v>0.62254662653934179</v>
      </c>
      <c r="E102" s="66">
        <v>1237.6229000000001</v>
      </c>
      <c r="F102" s="66">
        <v>733.20336999999995</v>
      </c>
      <c r="G102" s="67">
        <f t="shared" si="5"/>
        <v>0.59242873576434296</v>
      </c>
      <c r="H102" s="68">
        <f t="shared" si="6"/>
        <v>0.60748768115184237</v>
      </c>
      <c r="I102" s="69">
        <f t="shared" si="7"/>
        <v>2.129656480203743E-2</v>
      </c>
      <c r="J102" s="65" t="s">
        <v>405</v>
      </c>
    </row>
    <row r="103" spans="1:10">
      <c r="A103" s="65">
        <v>10457357</v>
      </c>
      <c r="B103" s="66">
        <v>130.02386000000001</v>
      </c>
      <c r="C103" s="66">
        <v>213.02661000000001</v>
      </c>
      <c r="D103" s="67">
        <f t="shared" si="4"/>
        <v>1.6383655276808424</v>
      </c>
      <c r="E103" s="66">
        <v>75.242739999999998</v>
      </c>
      <c r="F103" s="66">
        <v>110.435844</v>
      </c>
      <c r="G103" s="67">
        <f t="shared" si="5"/>
        <v>1.4677275707928765</v>
      </c>
      <c r="H103" s="68">
        <f t="shared" si="6"/>
        <v>1.5530465492368595</v>
      </c>
      <c r="I103" s="69">
        <f t="shared" si="7"/>
        <v>0.12065925644329843</v>
      </c>
      <c r="J103" s="65" t="s">
        <v>406</v>
      </c>
    </row>
    <row r="104" spans="1:10">
      <c r="A104" s="65">
        <v>10457508</v>
      </c>
      <c r="B104" s="66">
        <v>1181.443</v>
      </c>
      <c r="C104" s="66">
        <v>1686.1731</v>
      </c>
      <c r="D104" s="67">
        <f t="shared" si="4"/>
        <v>1.4272149396966252</v>
      </c>
      <c r="E104" s="66">
        <v>1008.4819</v>
      </c>
      <c r="F104" s="66">
        <v>1618.0889999999999</v>
      </c>
      <c r="G104" s="67">
        <f t="shared" si="5"/>
        <v>1.6044799614152718</v>
      </c>
      <c r="H104" s="68">
        <f t="shared" si="6"/>
        <v>1.5158474505559485</v>
      </c>
      <c r="I104" s="69">
        <f t="shared" si="7"/>
        <v>0.12534529892443569</v>
      </c>
      <c r="J104" s="65" t="s">
        <v>407</v>
      </c>
    </row>
    <row r="105" spans="1:10">
      <c r="A105" s="65">
        <v>10458560</v>
      </c>
      <c r="B105" s="66">
        <v>1532.5835999999999</v>
      </c>
      <c r="C105" s="66">
        <v>322.57425000000001</v>
      </c>
      <c r="D105" s="67">
        <f t="shared" si="4"/>
        <v>0.2104774251792855</v>
      </c>
      <c r="E105" s="66">
        <v>1089.7407000000001</v>
      </c>
      <c r="F105" s="66">
        <v>184.73622</v>
      </c>
      <c r="G105" s="67">
        <f t="shared" si="5"/>
        <v>0.16952309847654584</v>
      </c>
      <c r="H105" s="68">
        <f t="shared" si="6"/>
        <v>0.19000026182791568</v>
      </c>
      <c r="I105" s="69">
        <f t="shared" si="7"/>
        <v>2.8959082130436346E-2</v>
      </c>
      <c r="J105" s="65" t="s">
        <v>408</v>
      </c>
    </row>
    <row r="106" spans="1:10">
      <c r="A106" s="65">
        <v>10458888</v>
      </c>
      <c r="B106" s="66">
        <v>63.569195000000001</v>
      </c>
      <c r="C106" s="66">
        <v>149.98508000000001</v>
      </c>
      <c r="D106" s="67">
        <f t="shared" si="4"/>
        <v>2.3593987622463994</v>
      </c>
      <c r="E106" s="66">
        <v>59.180929999999996</v>
      </c>
      <c r="F106" s="66">
        <v>112.29671</v>
      </c>
      <c r="G106" s="67">
        <f t="shared" si="5"/>
        <v>1.8975151286064618</v>
      </c>
      <c r="H106" s="68">
        <f t="shared" si="6"/>
        <v>2.1284569454264304</v>
      </c>
      <c r="I106" s="69">
        <f t="shared" si="7"/>
        <v>0.32660104946588803</v>
      </c>
    </row>
    <row r="107" spans="1:10">
      <c r="A107" s="65">
        <v>10459335</v>
      </c>
      <c r="B107" s="66">
        <v>179.62198000000001</v>
      </c>
      <c r="C107" s="66">
        <v>315.83071999999999</v>
      </c>
      <c r="D107" s="67">
        <f t="shared" si="4"/>
        <v>1.7583077527594337</v>
      </c>
      <c r="E107" s="66">
        <v>107.84311</v>
      </c>
      <c r="F107" s="66">
        <v>147.02623</v>
      </c>
      <c r="G107" s="67">
        <f t="shared" si="5"/>
        <v>1.363334477279077</v>
      </c>
      <c r="H107" s="68">
        <f t="shared" si="6"/>
        <v>1.5608211150192552</v>
      </c>
      <c r="I107" s="69">
        <f t="shared" si="7"/>
        <v>0.27928828147962381</v>
      </c>
      <c r="J107" s="65" t="s">
        <v>409</v>
      </c>
    </row>
    <row r="108" spans="1:10">
      <c r="A108" s="65">
        <v>10459496</v>
      </c>
      <c r="B108" s="66">
        <v>187.92867000000001</v>
      </c>
      <c r="C108" s="66">
        <v>620.03612999999996</v>
      </c>
      <c r="D108" s="67">
        <f t="shared" si="4"/>
        <v>3.2993163310313425</v>
      </c>
      <c r="E108" s="66">
        <v>82.95402</v>
      </c>
      <c r="F108" s="66">
        <v>324.45089999999999</v>
      </c>
      <c r="G108" s="67">
        <f t="shared" si="5"/>
        <v>3.9112137060988723</v>
      </c>
      <c r="H108" s="68">
        <f t="shared" si="6"/>
        <v>3.6052650185651074</v>
      </c>
      <c r="I108" s="69">
        <f t="shared" si="7"/>
        <v>0.43267678330049864</v>
      </c>
      <c r="J108" s="65" t="s">
        <v>13</v>
      </c>
    </row>
    <row r="109" spans="1:10">
      <c r="A109" s="65">
        <v>10461487</v>
      </c>
      <c r="B109" s="66">
        <v>884.06060000000002</v>
      </c>
      <c r="C109" s="66">
        <v>535.95245</v>
      </c>
      <c r="D109" s="67">
        <f t="shared" si="4"/>
        <v>0.60623949308452385</v>
      </c>
      <c r="E109" s="66">
        <v>671.76134999999999</v>
      </c>
      <c r="F109" s="66">
        <v>436.11475000000002</v>
      </c>
      <c r="G109" s="67">
        <f t="shared" si="5"/>
        <v>0.64921083953401015</v>
      </c>
      <c r="H109" s="68">
        <f t="shared" si="6"/>
        <v>0.627725166309267</v>
      </c>
      <c r="I109" s="69">
        <f t="shared" si="7"/>
        <v>3.0385330471148237E-2</v>
      </c>
      <c r="J109" s="65" t="s">
        <v>410</v>
      </c>
    </row>
    <row r="110" spans="1:10">
      <c r="A110" s="65">
        <v>10461594</v>
      </c>
      <c r="B110" s="66">
        <v>63.093173999999998</v>
      </c>
      <c r="C110" s="66">
        <v>129.60677999999999</v>
      </c>
      <c r="D110" s="67">
        <f t="shared" si="4"/>
        <v>2.054212393879566</v>
      </c>
      <c r="E110" s="66">
        <v>36.749344000000001</v>
      </c>
      <c r="F110" s="66">
        <v>44.357742000000002</v>
      </c>
      <c r="G110" s="67">
        <f t="shared" si="5"/>
        <v>1.2070349337392254</v>
      </c>
      <c r="H110" s="68">
        <f t="shared" si="6"/>
        <v>1.6306236638093958</v>
      </c>
      <c r="I110" s="69">
        <f t="shared" si="7"/>
        <v>0.59904492693362965</v>
      </c>
      <c r="J110" s="65" t="s">
        <v>411</v>
      </c>
    </row>
    <row r="111" spans="1:10">
      <c r="A111" s="65">
        <v>10461614</v>
      </c>
      <c r="B111" s="66">
        <v>168.49663000000001</v>
      </c>
      <c r="C111" s="66">
        <v>458.61234000000002</v>
      </c>
      <c r="D111" s="67">
        <f t="shared" si="4"/>
        <v>2.7217893912774396</v>
      </c>
      <c r="E111" s="66">
        <v>155.49726999999999</v>
      </c>
      <c r="F111" s="66">
        <v>154.82848999999999</v>
      </c>
      <c r="G111" s="67">
        <f t="shared" si="5"/>
        <v>0.99569908847917399</v>
      </c>
      <c r="H111" s="68">
        <f t="shared" si="6"/>
        <v>1.8587442398783067</v>
      </c>
      <c r="I111" s="69">
        <f t="shared" si="7"/>
        <v>1.2205301580489951</v>
      </c>
      <c r="J111" s="65" t="s">
        <v>412</v>
      </c>
    </row>
    <row r="112" spans="1:10">
      <c r="A112" s="65">
        <v>10462618</v>
      </c>
      <c r="B112" s="66">
        <v>178.9288</v>
      </c>
      <c r="C112" s="66">
        <v>400.13693000000001</v>
      </c>
      <c r="D112" s="67">
        <f t="shared" si="4"/>
        <v>2.2362913628214129</v>
      </c>
      <c r="E112" s="66">
        <v>125.88462</v>
      </c>
      <c r="F112" s="66">
        <v>268.84467000000001</v>
      </c>
      <c r="G112" s="67">
        <f t="shared" si="5"/>
        <v>2.135643496401705</v>
      </c>
      <c r="H112" s="68">
        <f t="shared" si="6"/>
        <v>2.185967429611559</v>
      </c>
      <c r="I112" s="69">
        <f t="shared" si="7"/>
        <v>7.1168788857333271E-2</v>
      </c>
      <c r="J112" s="65" t="s">
        <v>413</v>
      </c>
    </row>
    <row r="113" spans="1:10">
      <c r="A113" s="65">
        <v>10462621</v>
      </c>
      <c r="B113" s="66">
        <v>53.692225999999998</v>
      </c>
      <c r="C113" s="66">
        <v>92.327439999999996</v>
      </c>
      <c r="D113" s="67">
        <f t="shared" si="4"/>
        <v>1.7195681177383109</v>
      </c>
      <c r="E113" s="66">
        <v>58.290990000000001</v>
      </c>
      <c r="F113" s="66">
        <v>110.72845</v>
      </c>
      <c r="G113" s="67">
        <f t="shared" si="5"/>
        <v>1.8995808786229227</v>
      </c>
      <c r="H113" s="68">
        <f t="shared" si="6"/>
        <v>1.8095744981806168</v>
      </c>
      <c r="I113" s="69">
        <f t="shared" si="7"/>
        <v>0.12728824392162152</v>
      </c>
      <c r="J113" s="65" t="s">
        <v>414</v>
      </c>
    </row>
    <row r="114" spans="1:10">
      <c r="A114" s="65">
        <v>10462623</v>
      </c>
      <c r="B114" s="66">
        <v>151.05234999999999</v>
      </c>
      <c r="C114" s="66">
        <v>376.94709999999998</v>
      </c>
      <c r="D114" s="67">
        <f t="shared" si="4"/>
        <v>2.4954732581121712</v>
      </c>
      <c r="E114" s="66">
        <v>63.427055000000003</v>
      </c>
      <c r="F114" s="66">
        <v>194.37649999999999</v>
      </c>
      <c r="G114" s="67">
        <f t="shared" si="5"/>
        <v>3.0645676360032796</v>
      </c>
      <c r="H114" s="68">
        <f t="shared" si="6"/>
        <v>2.7800204470577254</v>
      </c>
      <c r="I114" s="69">
        <f t="shared" si="7"/>
        <v>0.4024104937419416</v>
      </c>
      <c r="J114" s="65" t="s">
        <v>415</v>
      </c>
    </row>
    <row r="115" spans="1:10">
      <c r="A115" s="65">
        <v>10464251</v>
      </c>
      <c r="B115" s="66">
        <v>300.33224000000001</v>
      </c>
      <c r="C115" s="66">
        <v>516.93555000000003</v>
      </c>
      <c r="D115" s="67">
        <f t="shared" si="4"/>
        <v>1.7212123147351746</v>
      </c>
      <c r="E115" s="66">
        <v>185.78044</v>
      </c>
      <c r="F115" s="66">
        <v>367.17657000000003</v>
      </c>
      <c r="G115" s="67">
        <f t="shared" si="5"/>
        <v>1.9764005833983385</v>
      </c>
      <c r="H115" s="68">
        <f t="shared" si="6"/>
        <v>1.8488064490667564</v>
      </c>
      <c r="I115" s="69">
        <f t="shared" si="7"/>
        <v>0.18044535525097777</v>
      </c>
      <c r="J115" s="65" t="s">
        <v>89</v>
      </c>
    </row>
    <row r="116" spans="1:10">
      <c r="A116" s="65">
        <v>10464586</v>
      </c>
      <c r="B116" s="66">
        <v>930.60599999999999</v>
      </c>
      <c r="C116" s="66">
        <v>611.99850000000004</v>
      </c>
      <c r="D116" s="67">
        <f t="shared" si="4"/>
        <v>0.65763438017807752</v>
      </c>
      <c r="E116" s="66">
        <v>931.18115</v>
      </c>
      <c r="F116" s="66">
        <v>595.35839999999996</v>
      </c>
      <c r="G116" s="67">
        <f t="shared" si="5"/>
        <v>0.63935830316152764</v>
      </c>
      <c r="H116" s="68">
        <f t="shared" si="6"/>
        <v>0.64849634166980263</v>
      </c>
      <c r="I116" s="69">
        <f t="shared" si="7"/>
        <v>1.2923137991890023E-2</v>
      </c>
      <c r="J116" s="65" t="s">
        <v>347</v>
      </c>
    </row>
    <row r="117" spans="1:10">
      <c r="A117" s="65">
        <v>10467110</v>
      </c>
      <c r="B117" s="66">
        <v>485.66904</v>
      </c>
      <c r="C117" s="66">
        <v>126.84049</v>
      </c>
      <c r="D117" s="67">
        <f t="shared" si="4"/>
        <v>0.26116651372300775</v>
      </c>
      <c r="E117" s="66">
        <v>465.55896000000001</v>
      </c>
      <c r="F117" s="66">
        <v>208.17044000000001</v>
      </c>
      <c r="G117" s="67">
        <f t="shared" si="5"/>
        <v>0.44714087341375625</v>
      </c>
      <c r="H117" s="68">
        <f t="shared" si="6"/>
        <v>0.354153693568382</v>
      </c>
      <c r="I117" s="69">
        <f t="shared" si="7"/>
        <v>0.13150373086415426</v>
      </c>
    </row>
    <row r="118" spans="1:10">
      <c r="A118" s="65">
        <v>10467139</v>
      </c>
      <c r="B118" s="66">
        <v>1126.3893</v>
      </c>
      <c r="C118" s="66">
        <v>1904.7185999999999</v>
      </c>
      <c r="D118" s="67">
        <f t="shared" si="4"/>
        <v>1.6909949339895185</v>
      </c>
      <c r="E118" s="66">
        <v>1185.2239999999999</v>
      </c>
      <c r="F118" s="66">
        <v>1821.7760000000001</v>
      </c>
      <c r="G118" s="67">
        <f t="shared" si="5"/>
        <v>1.5370731608539823</v>
      </c>
      <c r="H118" s="68">
        <f t="shared" si="6"/>
        <v>1.6140340474217503</v>
      </c>
      <c r="I118" s="69">
        <f t="shared" si="7"/>
        <v>0.10883912955639503</v>
      </c>
      <c r="J118" s="65" t="s">
        <v>416</v>
      </c>
    </row>
    <row r="119" spans="1:10">
      <c r="A119" s="65">
        <v>10467637</v>
      </c>
      <c r="B119" s="66">
        <v>163.69290000000001</v>
      </c>
      <c r="C119" s="66">
        <v>243.0316</v>
      </c>
      <c r="D119" s="67">
        <f t="shared" si="4"/>
        <v>1.4846801541178634</v>
      </c>
      <c r="E119" s="66">
        <v>99.686599999999999</v>
      </c>
      <c r="F119" s="66">
        <v>155.96715</v>
      </c>
      <c r="G119" s="67">
        <f t="shared" si="5"/>
        <v>1.5645748776666073</v>
      </c>
      <c r="H119" s="68">
        <f t="shared" si="6"/>
        <v>1.5246275158922353</v>
      </c>
      <c r="I119" s="69">
        <f t="shared" si="7"/>
        <v>5.6494100802341386E-2</v>
      </c>
      <c r="J119" s="65" t="s">
        <v>140</v>
      </c>
    </row>
    <row r="120" spans="1:10">
      <c r="A120" s="65">
        <v>10467979</v>
      </c>
      <c r="B120" s="66">
        <v>610.51775999999995</v>
      </c>
      <c r="C120" s="66">
        <v>379.64037999999999</v>
      </c>
      <c r="D120" s="67">
        <f t="shared" si="4"/>
        <v>0.62183347459048532</v>
      </c>
      <c r="E120" s="66">
        <v>826.12176999999997</v>
      </c>
      <c r="F120" s="66">
        <v>345.42619999999999</v>
      </c>
      <c r="G120" s="67">
        <f t="shared" si="5"/>
        <v>0.4181298841694972</v>
      </c>
      <c r="H120" s="68">
        <f t="shared" si="6"/>
        <v>0.51998167937999129</v>
      </c>
      <c r="I120" s="69">
        <f t="shared" si="7"/>
        <v>0.14404019013872743</v>
      </c>
      <c r="J120" s="65" t="s">
        <v>417</v>
      </c>
    </row>
    <row r="121" spans="1:10">
      <c r="A121" s="65">
        <v>10471555</v>
      </c>
      <c r="B121" s="66">
        <v>970.56695999999999</v>
      </c>
      <c r="C121" s="66">
        <v>1316.6409000000001</v>
      </c>
      <c r="D121" s="67">
        <f t="shared" si="4"/>
        <v>1.3565688450799933</v>
      </c>
      <c r="E121" s="66">
        <v>944.86090000000002</v>
      </c>
      <c r="F121" s="66">
        <v>1544.0172</v>
      </c>
      <c r="G121" s="67">
        <f t="shared" si="5"/>
        <v>1.634121170640038</v>
      </c>
      <c r="H121" s="68">
        <f t="shared" si="6"/>
        <v>1.4953450078600157</v>
      </c>
      <c r="I121" s="69">
        <f t="shared" si="7"/>
        <v>0.19625913153760394</v>
      </c>
      <c r="J121" s="65" t="s">
        <v>418</v>
      </c>
    </row>
    <row r="122" spans="1:10">
      <c r="A122" s="65">
        <v>10471912</v>
      </c>
      <c r="B122" s="66">
        <v>506.1746</v>
      </c>
      <c r="C122" s="66">
        <v>302.94717000000003</v>
      </c>
      <c r="D122" s="67">
        <f t="shared" si="4"/>
        <v>0.59850330301046328</v>
      </c>
      <c r="E122" s="66">
        <v>405.93554999999998</v>
      </c>
      <c r="F122" s="66">
        <v>215.21378000000001</v>
      </c>
      <c r="G122" s="67">
        <f t="shared" si="5"/>
        <v>0.53016736277470655</v>
      </c>
      <c r="H122" s="68">
        <f t="shared" si="6"/>
        <v>0.56433533289258486</v>
      </c>
      <c r="I122" s="69">
        <f t="shared" si="7"/>
        <v>4.8320806739462221E-2</v>
      </c>
      <c r="J122" s="65" t="s">
        <v>419</v>
      </c>
    </row>
    <row r="123" spans="1:10">
      <c r="A123" s="65">
        <v>10474102</v>
      </c>
      <c r="B123" s="66">
        <v>123.98251</v>
      </c>
      <c r="C123" s="66">
        <v>45.991557999999998</v>
      </c>
      <c r="D123" s="67">
        <f t="shared" si="4"/>
        <v>0.37095198346928127</v>
      </c>
      <c r="E123" s="66">
        <v>29.113109999999999</v>
      </c>
      <c r="F123" s="66">
        <v>24.722670000000001</v>
      </c>
      <c r="G123" s="67">
        <f t="shared" si="5"/>
        <v>0.84919371375988351</v>
      </c>
      <c r="H123" s="68">
        <f t="shared" si="6"/>
        <v>0.61007284861458233</v>
      </c>
      <c r="I123" s="69">
        <f t="shared" si="7"/>
        <v>0.33816797053487291</v>
      </c>
    </row>
    <row r="124" spans="1:10">
      <c r="A124" s="65">
        <v>10475414</v>
      </c>
      <c r="B124" s="66">
        <v>1184.0265999999999</v>
      </c>
      <c r="C124" s="66">
        <v>2189.4621999999999</v>
      </c>
      <c r="D124" s="67">
        <f t="shared" si="4"/>
        <v>1.84916639541713</v>
      </c>
      <c r="E124" s="66">
        <v>1177.2465</v>
      </c>
      <c r="F124" s="66">
        <v>1456.2472</v>
      </c>
      <c r="G124" s="67">
        <f t="shared" si="5"/>
        <v>1.236994291340004</v>
      </c>
      <c r="H124" s="68">
        <f t="shared" si="6"/>
        <v>1.5430803433785671</v>
      </c>
      <c r="I124" s="69">
        <f t="shared" si="7"/>
        <v>0.43287104604617138</v>
      </c>
      <c r="J124" s="65" t="s">
        <v>420</v>
      </c>
    </row>
    <row r="125" spans="1:10">
      <c r="A125" s="65">
        <v>10476680</v>
      </c>
      <c r="B125" s="66">
        <v>235.49019999999999</v>
      </c>
      <c r="C125" s="66">
        <v>377.17525999999998</v>
      </c>
      <c r="D125" s="67">
        <f t="shared" si="4"/>
        <v>1.6016601115460432</v>
      </c>
      <c r="E125" s="66">
        <v>163.05165</v>
      </c>
      <c r="F125" s="66">
        <v>249.80601999999999</v>
      </c>
      <c r="G125" s="67">
        <f t="shared" si="5"/>
        <v>1.5320668021452097</v>
      </c>
      <c r="H125" s="68">
        <f t="shared" si="6"/>
        <v>1.5668634568456263</v>
      </c>
      <c r="I125" s="69">
        <f t="shared" si="7"/>
        <v>4.9209901002542814E-2</v>
      </c>
      <c r="J125" s="65" t="s">
        <v>421</v>
      </c>
    </row>
    <row r="126" spans="1:10">
      <c r="A126" s="65">
        <v>10478554</v>
      </c>
      <c r="B126" s="66">
        <v>162.99090000000001</v>
      </c>
      <c r="C126" s="66">
        <v>224.19475</v>
      </c>
      <c r="D126" s="67">
        <f t="shared" si="4"/>
        <v>1.3755047060909535</v>
      </c>
      <c r="E126" s="66">
        <v>85.278099999999995</v>
      </c>
      <c r="F126" s="66">
        <v>156.32549</v>
      </c>
      <c r="G126" s="67">
        <f t="shared" si="5"/>
        <v>1.8331258552899281</v>
      </c>
      <c r="H126" s="68">
        <f t="shared" si="6"/>
        <v>1.6043152806904408</v>
      </c>
      <c r="I126" s="69">
        <f t="shared" si="7"/>
        <v>0.323587017812976</v>
      </c>
      <c r="J126" s="65" t="s">
        <v>422</v>
      </c>
    </row>
    <row r="127" spans="1:10">
      <c r="A127" s="65">
        <v>10479182</v>
      </c>
      <c r="B127" s="66">
        <v>4032.7534000000001</v>
      </c>
      <c r="C127" s="66">
        <v>3301.2694999999999</v>
      </c>
      <c r="D127" s="67">
        <f t="shared" si="4"/>
        <v>0.81861427480291749</v>
      </c>
      <c r="E127" s="66">
        <v>4043.2844</v>
      </c>
      <c r="F127" s="66">
        <v>1544.8688999999999</v>
      </c>
      <c r="G127" s="67">
        <f t="shared" si="5"/>
        <v>0.38208267021731146</v>
      </c>
      <c r="H127" s="68">
        <f t="shared" si="6"/>
        <v>0.60034847251011447</v>
      </c>
      <c r="I127" s="69">
        <f t="shared" si="7"/>
        <v>0.30867445780472669</v>
      </c>
      <c r="J127" s="65" t="s">
        <v>423</v>
      </c>
    </row>
    <row r="128" spans="1:10">
      <c r="A128" s="65">
        <v>10479185</v>
      </c>
      <c r="B128" s="66">
        <v>365.64594</v>
      </c>
      <c r="C128" s="66">
        <v>303.15154999999999</v>
      </c>
      <c r="D128" s="67">
        <f t="shared" si="4"/>
        <v>0.82908496126061182</v>
      </c>
      <c r="E128" s="66">
        <v>425.38510000000002</v>
      </c>
      <c r="F128" s="66">
        <v>180.78154000000001</v>
      </c>
      <c r="G128" s="67">
        <f t="shared" si="5"/>
        <v>0.42498324459413361</v>
      </c>
      <c r="H128" s="68">
        <f t="shared" si="6"/>
        <v>0.62703410292737272</v>
      </c>
      <c r="I128" s="69">
        <f t="shared" si="7"/>
        <v>0.2857430641439917</v>
      </c>
    </row>
    <row r="129" spans="1:10">
      <c r="A129" s="65">
        <v>10479189</v>
      </c>
      <c r="B129" s="66">
        <v>4032.8384000000001</v>
      </c>
      <c r="C129" s="66">
        <v>3300.9481999999998</v>
      </c>
      <c r="D129" s="67">
        <f t="shared" si="4"/>
        <v>0.81851734996373759</v>
      </c>
      <c r="E129" s="66">
        <v>4041.0250000000001</v>
      </c>
      <c r="F129" s="66">
        <v>1545.5168000000001</v>
      </c>
      <c r="G129" s="67">
        <f t="shared" si="5"/>
        <v>0.38245662919680035</v>
      </c>
      <c r="H129" s="68">
        <f t="shared" si="6"/>
        <v>0.60048698958026892</v>
      </c>
      <c r="I129" s="69">
        <f t="shared" si="7"/>
        <v>0.30834149266339494</v>
      </c>
      <c r="J129" s="65" t="s">
        <v>423</v>
      </c>
    </row>
    <row r="130" spans="1:10">
      <c r="A130" s="65">
        <v>10479192</v>
      </c>
      <c r="B130" s="66">
        <v>3156.3357000000001</v>
      </c>
      <c r="C130" s="66">
        <v>2442.6929</v>
      </c>
      <c r="D130" s="67">
        <f t="shared" si="4"/>
        <v>0.77390148962925587</v>
      </c>
      <c r="E130" s="66">
        <v>3253.2797999999998</v>
      </c>
      <c r="F130" s="66">
        <v>1030.4087999999999</v>
      </c>
      <c r="G130" s="67">
        <f t="shared" si="5"/>
        <v>0.31672922814693039</v>
      </c>
      <c r="H130" s="68">
        <f t="shared" si="6"/>
        <v>0.54531535888809313</v>
      </c>
      <c r="I130" s="69">
        <f t="shared" si="7"/>
        <v>0.32326960626454193</v>
      </c>
      <c r="J130" s="65" t="s">
        <v>424</v>
      </c>
    </row>
    <row r="131" spans="1:10">
      <c r="A131" s="65">
        <v>10479195</v>
      </c>
      <c r="B131" s="66">
        <v>3156.3357000000001</v>
      </c>
      <c r="C131" s="66">
        <v>2442.6929</v>
      </c>
      <c r="D131" s="67">
        <f t="shared" ref="D131:D194" si="8">C131/B131</f>
        <v>0.77390148962925587</v>
      </c>
      <c r="E131" s="66">
        <v>3252.5392999999999</v>
      </c>
      <c r="F131" s="66">
        <v>1030.4811999999999</v>
      </c>
      <c r="G131" s="67">
        <f t="shared" ref="G131:G194" si="9">F131/E131</f>
        <v>0.31682359687398703</v>
      </c>
      <c r="H131" s="68">
        <f t="shared" ref="H131:H194" si="10">AVERAGE(D131,G131)</f>
        <v>0.54536254325162148</v>
      </c>
      <c r="I131" s="69">
        <f t="shared" ref="I131:I194" si="11">STDEV(D131,G131)</f>
        <v>0.32320287749770804</v>
      </c>
      <c r="J131" s="65" t="s">
        <v>425</v>
      </c>
    </row>
    <row r="132" spans="1:10">
      <c r="A132" s="65">
        <v>10479198</v>
      </c>
      <c r="B132" s="66">
        <v>3156.788</v>
      </c>
      <c r="C132" s="66">
        <v>2442.5227</v>
      </c>
      <c r="D132" s="67">
        <f t="shared" si="8"/>
        <v>0.77373669058549388</v>
      </c>
      <c r="E132" s="66">
        <v>3253.3996999999999</v>
      </c>
      <c r="F132" s="66">
        <v>1030.5174999999999</v>
      </c>
      <c r="G132" s="67">
        <f t="shared" si="9"/>
        <v>0.31675096668878405</v>
      </c>
      <c r="H132" s="68">
        <f t="shared" si="10"/>
        <v>0.54524382863713894</v>
      </c>
      <c r="I132" s="69">
        <f t="shared" si="11"/>
        <v>0.32313770427280686</v>
      </c>
      <c r="J132" s="65" t="s">
        <v>423</v>
      </c>
    </row>
    <row r="133" spans="1:10">
      <c r="A133" s="65">
        <v>10479203</v>
      </c>
      <c r="B133" s="66">
        <v>1111.5029999999999</v>
      </c>
      <c r="C133" s="66">
        <v>872.71529999999996</v>
      </c>
      <c r="D133" s="67">
        <f t="shared" si="8"/>
        <v>0.78516684165494832</v>
      </c>
      <c r="E133" s="66">
        <v>790.44304999999997</v>
      </c>
      <c r="F133" s="66">
        <v>343.41068000000001</v>
      </c>
      <c r="G133" s="67">
        <f t="shared" si="9"/>
        <v>0.43445341191879672</v>
      </c>
      <c r="H133" s="68">
        <f t="shared" si="10"/>
        <v>0.60981012678687252</v>
      </c>
      <c r="I133" s="69">
        <f t="shared" si="11"/>
        <v>0.24799184441962449</v>
      </c>
      <c r="J133" s="65" t="s">
        <v>426</v>
      </c>
    </row>
    <row r="134" spans="1:10">
      <c r="A134" s="65">
        <v>10479274</v>
      </c>
      <c r="B134" s="66">
        <v>927.14166</v>
      </c>
      <c r="C134" s="66">
        <v>1534.7637</v>
      </c>
      <c r="D134" s="67">
        <f t="shared" si="8"/>
        <v>1.6553713053946901</v>
      </c>
      <c r="E134" s="66">
        <v>737.1454</v>
      </c>
      <c r="F134" s="66">
        <v>1618.8347000000001</v>
      </c>
      <c r="G134" s="67">
        <f t="shared" si="9"/>
        <v>2.1960860096257808</v>
      </c>
      <c r="H134" s="68">
        <f t="shared" si="10"/>
        <v>1.9257286575102355</v>
      </c>
      <c r="I134" s="69">
        <f t="shared" si="11"/>
        <v>0.38234303404908254</v>
      </c>
      <c r="J134" s="65" t="s">
        <v>48</v>
      </c>
    </row>
    <row r="135" spans="1:10">
      <c r="A135" s="65">
        <v>10481627</v>
      </c>
      <c r="B135" s="66">
        <v>745.71027000000004</v>
      </c>
      <c r="C135" s="66">
        <v>1564.2197000000001</v>
      </c>
      <c r="D135" s="67">
        <f t="shared" si="8"/>
        <v>2.0976239203464369</v>
      </c>
      <c r="E135" s="66">
        <v>552.18269999999995</v>
      </c>
      <c r="F135" s="66">
        <v>805.90589999999997</v>
      </c>
      <c r="G135" s="67">
        <f t="shared" si="9"/>
        <v>1.4594913965975393</v>
      </c>
      <c r="H135" s="68">
        <f t="shared" si="10"/>
        <v>1.7785576584719882</v>
      </c>
      <c r="I135" s="69">
        <f t="shared" si="11"/>
        <v>0.45122783483853079</v>
      </c>
      <c r="J135" s="65" t="s">
        <v>66</v>
      </c>
    </row>
    <row r="136" spans="1:10">
      <c r="A136" s="65">
        <v>10482762</v>
      </c>
      <c r="B136" s="66">
        <v>560.93240000000003</v>
      </c>
      <c r="C136" s="66">
        <v>427.15332000000001</v>
      </c>
      <c r="D136" s="67">
        <f t="shared" si="8"/>
        <v>0.76150587842670525</v>
      </c>
      <c r="E136" s="66">
        <v>522.87289999999996</v>
      </c>
      <c r="F136" s="66">
        <v>275.0949</v>
      </c>
      <c r="G136" s="67">
        <f t="shared" si="9"/>
        <v>0.52612193135272456</v>
      </c>
      <c r="H136" s="68">
        <f t="shared" si="10"/>
        <v>0.64381390488971491</v>
      </c>
      <c r="I136" s="69">
        <f t="shared" si="11"/>
        <v>0.16644158515846724</v>
      </c>
      <c r="J136" s="65" t="s">
        <v>367</v>
      </c>
    </row>
    <row r="137" spans="1:10">
      <c r="A137" s="65">
        <v>10482795</v>
      </c>
      <c r="B137" s="66">
        <v>200.98755</v>
      </c>
      <c r="C137" s="66">
        <v>126.858665</v>
      </c>
      <c r="D137" s="67">
        <f t="shared" si="8"/>
        <v>0.63117673209111713</v>
      </c>
      <c r="E137" s="66">
        <v>133.70385999999999</v>
      </c>
      <c r="F137" s="66">
        <v>94.346590000000006</v>
      </c>
      <c r="G137" s="67">
        <f t="shared" si="9"/>
        <v>0.70563849091566999</v>
      </c>
      <c r="H137" s="68">
        <f t="shared" si="10"/>
        <v>0.66840761150339356</v>
      </c>
      <c r="I137" s="69">
        <f t="shared" si="11"/>
        <v>5.2652414603918569E-2</v>
      </c>
      <c r="J137" s="65" t="s">
        <v>427</v>
      </c>
    </row>
    <row r="138" spans="1:10">
      <c r="A138" s="65">
        <v>10486858</v>
      </c>
      <c r="B138" s="66">
        <v>365.72082999999998</v>
      </c>
      <c r="C138" s="66">
        <v>593.21924000000001</v>
      </c>
      <c r="D138" s="67">
        <f t="shared" si="8"/>
        <v>1.6220548334640934</v>
      </c>
      <c r="E138" s="66">
        <v>295.58774</v>
      </c>
      <c r="F138" s="66">
        <v>429.62804999999997</v>
      </c>
      <c r="G138" s="67">
        <f t="shared" si="9"/>
        <v>1.4534704653176751</v>
      </c>
      <c r="H138" s="68">
        <f t="shared" si="10"/>
        <v>1.5377626493908843</v>
      </c>
      <c r="I138" s="69">
        <f t="shared" si="11"/>
        <v>0.11920714991838179</v>
      </c>
      <c r="J138" s="65" t="s">
        <v>428</v>
      </c>
    </row>
    <row r="139" spans="1:10">
      <c r="A139" s="65">
        <v>10486867</v>
      </c>
      <c r="B139" s="66">
        <v>378.14640000000003</v>
      </c>
      <c r="C139" s="66">
        <v>674.93690000000004</v>
      </c>
      <c r="D139" s="67">
        <f t="shared" si="8"/>
        <v>1.7848560769056641</v>
      </c>
      <c r="E139" s="66">
        <v>270.69779999999997</v>
      </c>
      <c r="F139" s="66">
        <v>421.24621999999999</v>
      </c>
      <c r="G139" s="67">
        <f t="shared" si="9"/>
        <v>1.5561494035045724</v>
      </c>
      <c r="H139" s="68">
        <f t="shared" si="10"/>
        <v>1.6705027402051182</v>
      </c>
      <c r="I139" s="69">
        <f t="shared" si="11"/>
        <v>0.16172003966452889</v>
      </c>
      <c r="J139" s="65" t="s">
        <v>428</v>
      </c>
    </row>
    <row r="140" spans="1:10">
      <c r="A140" s="65">
        <v>10490248</v>
      </c>
      <c r="B140" s="66">
        <v>365.35944000000001</v>
      </c>
      <c r="C140" s="66">
        <v>302.91665999999998</v>
      </c>
      <c r="D140" s="67">
        <f t="shared" si="8"/>
        <v>0.82909219479863439</v>
      </c>
      <c r="E140" s="66">
        <v>425.38510000000002</v>
      </c>
      <c r="F140" s="66">
        <v>180.78154000000001</v>
      </c>
      <c r="G140" s="67">
        <f t="shared" si="9"/>
        <v>0.42498324459413361</v>
      </c>
      <c r="H140" s="68">
        <f t="shared" si="10"/>
        <v>0.627037719696384</v>
      </c>
      <c r="I140" s="69">
        <f t="shared" si="11"/>
        <v>0.28574817902777949</v>
      </c>
    </row>
    <row r="141" spans="1:10">
      <c r="A141" s="65">
        <v>10490259</v>
      </c>
      <c r="B141" s="66">
        <v>4032.6046999999999</v>
      </c>
      <c r="C141" s="66">
        <v>3301.0005000000001</v>
      </c>
      <c r="D141" s="67">
        <f t="shared" si="8"/>
        <v>0.81857775447219017</v>
      </c>
      <c r="E141" s="66">
        <v>4042.7253000000001</v>
      </c>
      <c r="F141" s="66">
        <v>1544.6566</v>
      </c>
      <c r="G141" s="67">
        <f t="shared" si="9"/>
        <v>0.38208299732855955</v>
      </c>
      <c r="H141" s="68">
        <f t="shared" si="10"/>
        <v>0.60033037590037486</v>
      </c>
      <c r="I141" s="69">
        <f t="shared" si="11"/>
        <v>0.30864840272863631</v>
      </c>
      <c r="J141" s="65" t="s">
        <v>425</v>
      </c>
    </row>
    <row r="142" spans="1:10">
      <c r="A142" s="65">
        <v>10490262</v>
      </c>
      <c r="B142" s="66">
        <v>4032.5862000000002</v>
      </c>
      <c r="C142" s="66">
        <v>3300.3510000000001</v>
      </c>
      <c r="D142" s="67">
        <f t="shared" si="8"/>
        <v>0.81842044690823967</v>
      </c>
      <c r="E142" s="66">
        <v>4042.4167000000002</v>
      </c>
      <c r="F142" s="66">
        <v>1544.5393999999999</v>
      </c>
      <c r="G142" s="67">
        <f t="shared" si="9"/>
        <v>0.38208317316717988</v>
      </c>
      <c r="H142" s="68">
        <f t="shared" si="10"/>
        <v>0.60025181003770978</v>
      </c>
      <c r="I142" s="69">
        <f t="shared" si="11"/>
        <v>0.30853704514675417</v>
      </c>
      <c r="J142" s="65" t="s">
        <v>423</v>
      </c>
    </row>
    <row r="143" spans="1:10">
      <c r="A143" s="65">
        <v>10490265</v>
      </c>
      <c r="B143" s="66">
        <v>4032.2833999999998</v>
      </c>
      <c r="C143" s="66">
        <v>3300.7375000000002</v>
      </c>
      <c r="D143" s="67">
        <f t="shared" si="8"/>
        <v>0.81857775671223909</v>
      </c>
      <c r="E143" s="66">
        <v>4041.0250000000001</v>
      </c>
      <c r="F143" s="66">
        <v>1545.5168000000001</v>
      </c>
      <c r="G143" s="67">
        <f t="shared" si="9"/>
        <v>0.38245662919680035</v>
      </c>
      <c r="H143" s="68">
        <f t="shared" si="10"/>
        <v>0.60051719295451966</v>
      </c>
      <c r="I143" s="69">
        <f t="shared" si="11"/>
        <v>0.30838420668488986</v>
      </c>
      <c r="J143" s="65" t="s">
        <v>423</v>
      </c>
    </row>
    <row r="144" spans="1:10">
      <c r="A144" s="65">
        <v>10490268</v>
      </c>
      <c r="B144" s="66">
        <v>4032.395</v>
      </c>
      <c r="C144" s="66">
        <v>3300.5075999999999</v>
      </c>
      <c r="D144" s="67">
        <f t="shared" si="8"/>
        <v>0.81849808860491091</v>
      </c>
      <c r="E144" s="66">
        <v>4040.4342999999999</v>
      </c>
      <c r="F144" s="66">
        <v>1545.2924</v>
      </c>
      <c r="G144" s="67">
        <f t="shared" si="9"/>
        <v>0.38245700468387767</v>
      </c>
      <c r="H144" s="68">
        <f t="shared" si="10"/>
        <v>0.60047754664439434</v>
      </c>
      <c r="I144" s="69">
        <f t="shared" si="11"/>
        <v>0.30832760731649489</v>
      </c>
      <c r="J144" s="65" t="s">
        <v>423</v>
      </c>
    </row>
    <row r="145" spans="1:10">
      <c r="A145" s="65">
        <v>10490273</v>
      </c>
      <c r="B145" s="66">
        <v>3156.2152999999998</v>
      </c>
      <c r="C145" s="66">
        <v>2442.9688000000001</v>
      </c>
      <c r="D145" s="67">
        <f t="shared" si="8"/>
        <v>0.77401842643624474</v>
      </c>
      <c r="E145" s="66">
        <v>3252.1842999999999</v>
      </c>
      <c r="F145" s="66">
        <v>1030.4396999999999</v>
      </c>
      <c r="G145" s="67">
        <f t="shared" si="9"/>
        <v>0.31684541986135284</v>
      </c>
      <c r="H145" s="68">
        <f t="shared" si="10"/>
        <v>0.54543192314879874</v>
      </c>
      <c r="I145" s="69">
        <f t="shared" si="11"/>
        <v>0.32327013312454839</v>
      </c>
      <c r="J145" s="65" t="s">
        <v>425</v>
      </c>
    </row>
    <row r="146" spans="1:10">
      <c r="A146" s="65">
        <v>10490276</v>
      </c>
      <c r="B146" s="66">
        <v>1111.8115</v>
      </c>
      <c r="C146" s="66">
        <v>872.95654000000002</v>
      </c>
      <c r="D146" s="67">
        <f t="shared" si="8"/>
        <v>0.7851659566392325</v>
      </c>
      <c r="E146" s="66">
        <v>790.40980000000002</v>
      </c>
      <c r="F146" s="66">
        <v>343.42473999999999</v>
      </c>
      <c r="G146" s="67">
        <f t="shared" si="9"/>
        <v>0.43448947621853878</v>
      </c>
      <c r="H146" s="68">
        <f t="shared" si="10"/>
        <v>0.60982771642888567</v>
      </c>
      <c r="I146" s="69">
        <f t="shared" si="11"/>
        <v>0.24796571730810391</v>
      </c>
      <c r="J146" s="65" t="s">
        <v>429</v>
      </c>
    </row>
    <row r="147" spans="1:10">
      <c r="A147" s="65">
        <v>10490289</v>
      </c>
      <c r="B147" s="66">
        <v>62.774517000000003</v>
      </c>
      <c r="C147" s="66">
        <v>57.320377000000001</v>
      </c>
      <c r="D147" s="67">
        <f t="shared" si="8"/>
        <v>0.91311538087979227</v>
      </c>
      <c r="E147" s="66">
        <v>57.761229999999998</v>
      </c>
      <c r="F147" s="66">
        <v>22.771963</v>
      </c>
      <c r="G147" s="67">
        <f t="shared" si="9"/>
        <v>0.39424304156957879</v>
      </c>
      <c r="H147" s="68">
        <f t="shared" si="10"/>
        <v>0.65367921122468553</v>
      </c>
      <c r="I147" s="69">
        <f t="shared" si="11"/>
        <v>0.36689814969637913</v>
      </c>
    </row>
    <row r="148" spans="1:10">
      <c r="A148" s="65">
        <v>10490291</v>
      </c>
      <c r="B148" s="66">
        <v>4032.4746</v>
      </c>
      <c r="C148" s="66">
        <v>3300.5812999999998</v>
      </c>
      <c r="D148" s="67">
        <f t="shared" si="8"/>
        <v>0.81850020828401493</v>
      </c>
      <c r="E148" s="66">
        <v>4041.6129999999998</v>
      </c>
      <c r="F148" s="66">
        <v>1545.7403999999999</v>
      </c>
      <c r="G148" s="67">
        <f t="shared" si="9"/>
        <v>0.38245631137865005</v>
      </c>
      <c r="H148" s="68">
        <f t="shared" si="10"/>
        <v>0.60047825983133252</v>
      </c>
      <c r="I148" s="69">
        <f t="shared" si="11"/>
        <v>0.30832959639679114</v>
      </c>
      <c r="J148" s="65" t="s">
        <v>423</v>
      </c>
    </row>
    <row r="149" spans="1:10">
      <c r="A149" s="65">
        <v>10490302</v>
      </c>
      <c r="B149" s="66">
        <v>538.17650000000003</v>
      </c>
      <c r="C149" s="66">
        <v>406.91809999999998</v>
      </c>
      <c r="D149" s="67">
        <f t="shared" si="8"/>
        <v>0.75610529259452974</v>
      </c>
      <c r="E149" s="66">
        <v>596.06195000000002</v>
      </c>
      <c r="F149" s="66">
        <v>205.83190999999999</v>
      </c>
      <c r="G149" s="67">
        <f t="shared" si="9"/>
        <v>0.34531966014606363</v>
      </c>
      <c r="H149" s="68">
        <f t="shared" si="10"/>
        <v>0.55071247637029663</v>
      </c>
      <c r="I149" s="69">
        <f t="shared" si="11"/>
        <v>0.29046930631831513</v>
      </c>
      <c r="J149" s="65" t="s">
        <v>430</v>
      </c>
    </row>
    <row r="150" spans="1:10">
      <c r="A150" s="65">
        <v>10493335</v>
      </c>
      <c r="B150" s="66">
        <v>183.91234</v>
      </c>
      <c r="C150" s="66">
        <v>370.75594999999998</v>
      </c>
      <c r="D150" s="67">
        <f t="shared" si="8"/>
        <v>2.0159384084830849</v>
      </c>
      <c r="E150" s="66">
        <v>145.42543000000001</v>
      </c>
      <c r="F150" s="66">
        <v>183.42737</v>
      </c>
      <c r="G150" s="67">
        <f t="shared" si="9"/>
        <v>1.2613156447259601</v>
      </c>
      <c r="H150" s="68">
        <f t="shared" si="10"/>
        <v>1.6386270266045226</v>
      </c>
      <c r="I150" s="69">
        <f t="shared" si="11"/>
        <v>0.53359887349039636</v>
      </c>
      <c r="J150" s="65" t="s">
        <v>431</v>
      </c>
    </row>
    <row r="151" spans="1:10">
      <c r="A151" s="65">
        <v>10494023</v>
      </c>
      <c r="B151" s="66">
        <v>784.20780000000002</v>
      </c>
      <c r="C151" s="66">
        <v>529.20460000000003</v>
      </c>
      <c r="D151" s="67">
        <f t="shared" si="8"/>
        <v>0.67482700376099292</v>
      </c>
      <c r="E151" s="66">
        <v>443.1155</v>
      </c>
      <c r="F151" s="66">
        <v>289.17874</v>
      </c>
      <c r="G151" s="67">
        <f t="shared" si="9"/>
        <v>0.65260353113353065</v>
      </c>
      <c r="H151" s="68">
        <f t="shared" si="10"/>
        <v>0.66371526744726173</v>
      </c>
      <c r="I151" s="69">
        <f t="shared" si="11"/>
        <v>1.5714368196392194E-2</v>
      </c>
      <c r="J151" s="65" t="s">
        <v>432</v>
      </c>
    </row>
    <row r="152" spans="1:10">
      <c r="A152" s="65">
        <v>10494428</v>
      </c>
      <c r="B152" s="66">
        <v>498.92047000000002</v>
      </c>
      <c r="C152" s="66">
        <v>834.88930000000005</v>
      </c>
      <c r="D152" s="67">
        <f t="shared" si="8"/>
        <v>1.6733915527659149</v>
      </c>
      <c r="E152" s="66">
        <v>334.61725000000001</v>
      </c>
      <c r="F152" s="66">
        <v>461.62180000000001</v>
      </c>
      <c r="G152" s="67">
        <f t="shared" si="9"/>
        <v>1.3795517116944807</v>
      </c>
      <c r="H152" s="68">
        <f t="shared" si="10"/>
        <v>1.5264716322301979</v>
      </c>
      <c r="I152" s="69">
        <f t="shared" si="11"/>
        <v>0.20777614420438853</v>
      </c>
      <c r="J152" s="65" t="s">
        <v>136</v>
      </c>
    </row>
    <row r="153" spans="1:10">
      <c r="A153" s="65">
        <v>10494655</v>
      </c>
      <c r="B153" s="66">
        <v>907.22529999999995</v>
      </c>
      <c r="C153" s="66">
        <v>642.40204000000006</v>
      </c>
      <c r="D153" s="67">
        <f t="shared" si="8"/>
        <v>0.70809537608794648</v>
      </c>
      <c r="E153" s="66">
        <v>494.55856</v>
      </c>
      <c r="F153" s="66">
        <v>314.23433999999997</v>
      </c>
      <c r="G153" s="67">
        <f t="shared" si="9"/>
        <v>0.6353834821906631</v>
      </c>
      <c r="H153" s="68">
        <f t="shared" si="10"/>
        <v>0.67173942913930484</v>
      </c>
      <c r="I153" s="69">
        <f t="shared" si="11"/>
        <v>5.1415073247685822E-2</v>
      </c>
      <c r="J153" s="65" t="s">
        <v>433</v>
      </c>
    </row>
    <row r="154" spans="1:10">
      <c r="A154" s="65">
        <v>10495596</v>
      </c>
      <c r="B154" s="66">
        <v>380.89010000000002</v>
      </c>
      <c r="C154" s="66">
        <v>631.82494999999994</v>
      </c>
      <c r="D154" s="67">
        <f t="shared" si="8"/>
        <v>1.6588116887259603</v>
      </c>
      <c r="E154" s="66">
        <v>305.19630000000001</v>
      </c>
      <c r="F154" s="66">
        <v>528.46929999999998</v>
      </c>
      <c r="G154" s="67">
        <f t="shared" si="9"/>
        <v>1.7315717785569482</v>
      </c>
      <c r="H154" s="68">
        <f t="shared" si="10"/>
        <v>1.6951917336414541</v>
      </c>
      <c r="I154" s="69">
        <f t="shared" si="11"/>
        <v>5.1449152919233916E-2</v>
      </c>
      <c r="J154" s="65" t="s">
        <v>83</v>
      </c>
    </row>
    <row r="155" spans="1:10">
      <c r="A155" s="65">
        <v>10496569</v>
      </c>
      <c r="B155" s="66">
        <v>224.66264000000001</v>
      </c>
      <c r="C155" s="66">
        <v>384.83519999999999</v>
      </c>
      <c r="D155" s="67">
        <f t="shared" si="8"/>
        <v>1.7129470213650118</v>
      </c>
      <c r="E155" s="66">
        <v>161.93047999999999</v>
      </c>
      <c r="F155" s="66">
        <v>213.51642000000001</v>
      </c>
      <c r="G155" s="67">
        <f t="shared" si="9"/>
        <v>1.3185684375171371</v>
      </c>
      <c r="H155" s="68">
        <f t="shared" si="10"/>
        <v>1.5157577294410745</v>
      </c>
      <c r="I155" s="69">
        <f t="shared" si="11"/>
        <v>0.27886777099357785</v>
      </c>
      <c r="J155" s="65" t="s">
        <v>434</v>
      </c>
    </row>
    <row r="156" spans="1:10">
      <c r="A156" s="65">
        <v>10497135</v>
      </c>
      <c r="B156" s="66">
        <v>1028.2867000000001</v>
      </c>
      <c r="C156" s="66">
        <v>675.69086000000004</v>
      </c>
      <c r="D156" s="67">
        <f t="shared" si="8"/>
        <v>0.65710356848921603</v>
      </c>
      <c r="E156" s="66">
        <v>666.78485000000001</v>
      </c>
      <c r="F156" s="66">
        <v>338.53055000000001</v>
      </c>
      <c r="G156" s="67">
        <f t="shared" si="9"/>
        <v>0.50770582145050236</v>
      </c>
      <c r="H156" s="68">
        <f t="shared" si="10"/>
        <v>0.58240469496985914</v>
      </c>
      <c r="I156" s="69">
        <f t="shared" si="11"/>
        <v>0.10564016002506757</v>
      </c>
      <c r="J156" s="65" t="s">
        <v>435</v>
      </c>
    </row>
    <row r="157" spans="1:10">
      <c r="A157" s="65">
        <v>10498337</v>
      </c>
      <c r="B157" s="66">
        <v>508.80133000000001</v>
      </c>
      <c r="C157" s="66">
        <v>376.17200000000003</v>
      </c>
      <c r="D157" s="67">
        <f t="shared" si="8"/>
        <v>0.73932982840276773</v>
      </c>
      <c r="E157" s="66">
        <v>377.05185</v>
      </c>
      <c r="F157" s="66">
        <v>185.96286000000001</v>
      </c>
      <c r="G157" s="67">
        <f t="shared" si="9"/>
        <v>0.4932023539998544</v>
      </c>
      <c r="H157" s="68">
        <f t="shared" si="10"/>
        <v>0.61626609120131104</v>
      </c>
      <c r="I157" s="69">
        <f t="shared" si="11"/>
        <v>0.17403840618661828</v>
      </c>
      <c r="J157" s="65" t="s">
        <v>233</v>
      </c>
    </row>
    <row r="158" spans="1:10">
      <c r="A158" s="65">
        <v>10498978</v>
      </c>
      <c r="B158" s="66">
        <v>656.82380000000001</v>
      </c>
      <c r="C158" s="66">
        <v>472.24650000000003</v>
      </c>
      <c r="D158" s="67">
        <f t="shared" si="8"/>
        <v>0.71898506113816218</v>
      </c>
      <c r="E158" s="66">
        <v>410.59411999999998</v>
      </c>
      <c r="F158" s="66">
        <v>248.29060000000001</v>
      </c>
      <c r="G158" s="67">
        <f t="shared" si="9"/>
        <v>0.60471055942057828</v>
      </c>
      <c r="H158" s="68">
        <f t="shared" si="10"/>
        <v>0.66184781027937023</v>
      </c>
      <c r="I158" s="69">
        <f t="shared" si="11"/>
        <v>8.0804275081217361E-2</v>
      </c>
      <c r="J158" s="65" t="s">
        <v>436</v>
      </c>
    </row>
    <row r="159" spans="1:10">
      <c r="A159" s="65">
        <v>10499132</v>
      </c>
      <c r="B159" s="66">
        <v>2013.1328000000001</v>
      </c>
      <c r="C159" s="66">
        <v>3036.3762000000002</v>
      </c>
      <c r="D159" s="67">
        <f t="shared" si="8"/>
        <v>1.508284103264325</v>
      </c>
      <c r="E159" s="66">
        <v>2215.0531999999998</v>
      </c>
      <c r="F159" s="66">
        <v>3382.0408000000002</v>
      </c>
      <c r="G159" s="67">
        <f t="shared" si="9"/>
        <v>1.5268440505176131</v>
      </c>
      <c r="H159" s="68">
        <f t="shared" si="10"/>
        <v>1.5175640768909691</v>
      </c>
      <c r="I159" s="69">
        <f t="shared" si="11"/>
        <v>1.3123864561264598E-2</v>
      </c>
      <c r="J159" s="65" t="s">
        <v>176</v>
      </c>
    </row>
    <row r="160" spans="1:10">
      <c r="A160" s="65">
        <v>10502359</v>
      </c>
      <c r="B160" s="66">
        <v>189.88824</v>
      </c>
      <c r="C160" s="66">
        <v>156.34904</v>
      </c>
      <c r="D160" s="67">
        <f t="shared" si="8"/>
        <v>0.82337400146528295</v>
      </c>
      <c r="E160" s="66">
        <v>217.85319999999999</v>
      </c>
      <c r="F160" s="66">
        <v>113.27475</v>
      </c>
      <c r="G160" s="67">
        <f t="shared" si="9"/>
        <v>0.5199590825381496</v>
      </c>
      <c r="H160" s="68">
        <f t="shared" si="10"/>
        <v>0.67166654200171627</v>
      </c>
      <c r="I160" s="69">
        <f t="shared" si="11"/>
        <v>0.21454674668654236</v>
      </c>
      <c r="J160" s="65" t="s">
        <v>437</v>
      </c>
    </row>
    <row r="161" spans="1:10">
      <c r="A161" s="65">
        <v>10502684</v>
      </c>
      <c r="B161" s="66">
        <v>140.50811999999999</v>
      </c>
      <c r="C161" s="66">
        <v>98.613230000000001</v>
      </c>
      <c r="D161" s="67">
        <f t="shared" si="8"/>
        <v>0.70183296168221454</v>
      </c>
      <c r="E161" s="66">
        <v>91.759249999999994</v>
      </c>
      <c r="F161" s="66">
        <v>56.636054999999999</v>
      </c>
      <c r="G161" s="67">
        <f t="shared" si="9"/>
        <v>0.61722447600650621</v>
      </c>
      <c r="H161" s="68">
        <f t="shared" si="10"/>
        <v>0.65952871884436037</v>
      </c>
      <c r="I161" s="69">
        <f t="shared" si="11"/>
        <v>5.982723396721823E-2</v>
      </c>
      <c r="J161" s="65" t="s">
        <v>438</v>
      </c>
    </row>
    <row r="162" spans="1:10">
      <c r="A162" s="65">
        <v>10504137</v>
      </c>
      <c r="B162" s="66">
        <v>395.55792000000002</v>
      </c>
      <c r="C162" s="66">
        <v>259.84771999999998</v>
      </c>
      <c r="D162" s="67">
        <f t="shared" si="8"/>
        <v>0.65691446653375052</v>
      </c>
      <c r="E162" s="66">
        <v>236.38338999999999</v>
      </c>
      <c r="F162" s="66">
        <v>147.21411000000001</v>
      </c>
      <c r="G162" s="67">
        <f t="shared" si="9"/>
        <v>0.62277687954301697</v>
      </c>
      <c r="H162" s="68">
        <f t="shared" si="10"/>
        <v>0.63984567303838369</v>
      </c>
      <c r="I162" s="69">
        <f t="shared" si="11"/>
        <v>2.4138919254493359E-2</v>
      </c>
      <c r="J162" s="65" t="s">
        <v>439</v>
      </c>
    </row>
    <row r="163" spans="1:10">
      <c r="A163" s="65">
        <v>10504164</v>
      </c>
      <c r="B163" s="66">
        <v>485.13686999999999</v>
      </c>
      <c r="C163" s="66">
        <v>1087.1772000000001</v>
      </c>
      <c r="D163" s="67">
        <f t="shared" si="8"/>
        <v>2.2409700586145926</v>
      </c>
      <c r="E163" s="66">
        <v>379.94220000000001</v>
      </c>
      <c r="F163" s="66">
        <v>848.11149999999998</v>
      </c>
      <c r="G163" s="67">
        <f t="shared" si="9"/>
        <v>2.2322118995994651</v>
      </c>
      <c r="H163" s="68">
        <f t="shared" si="10"/>
        <v>2.2365909791070289</v>
      </c>
      <c r="I163" s="69">
        <f t="shared" si="11"/>
        <v>6.1929536303067878E-3</v>
      </c>
      <c r="J163" s="65" t="s">
        <v>440</v>
      </c>
    </row>
    <row r="164" spans="1:10">
      <c r="A164" s="65">
        <v>10504194</v>
      </c>
      <c r="B164" s="66">
        <v>485.10464000000002</v>
      </c>
      <c r="C164" s="66">
        <v>1087.2523000000001</v>
      </c>
      <c r="D164" s="67">
        <f t="shared" si="8"/>
        <v>2.2412737589976466</v>
      </c>
      <c r="E164" s="66">
        <v>379.63342</v>
      </c>
      <c r="F164" s="66">
        <v>847.40549999999996</v>
      </c>
      <c r="G164" s="67">
        <f t="shared" si="9"/>
        <v>2.2321678107264633</v>
      </c>
      <c r="H164" s="68">
        <f t="shared" si="10"/>
        <v>2.2367207848620549</v>
      </c>
      <c r="I164" s="69">
        <f t="shared" si="11"/>
        <v>6.4388777716876113E-3</v>
      </c>
      <c r="J164" s="65" t="s">
        <v>440</v>
      </c>
    </row>
    <row r="165" spans="1:10">
      <c r="A165" s="65">
        <v>10504201</v>
      </c>
      <c r="B165" s="66">
        <v>395.55792000000002</v>
      </c>
      <c r="C165" s="66">
        <v>259.84771999999998</v>
      </c>
      <c r="D165" s="67">
        <f t="shared" si="8"/>
        <v>0.65691446653375052</v>
      </c>
      <c r="E165" s="66">
        <v>236.13586000000001</v>
      </c>
      <c r="F165" s="66">
        <v>147.06673000000001</v>
      </c>
      <c r="G165" s="67">
        <f t="shared" si="9"/>
        <v>0.62280557472295828</v>
      </c>
      <c r="H165" s="68">
        <f t="shared" si="10"/>
        <v>0.63986002062835445</v>
      </c>
      <c r="I165" s="69">
        <f t="shared" si="11"/>
        <v>2.4118628698169491E-2</v>
      </c>
      <c r="J165" s="65" t="s">
        <v>439</v>
      </c>
    </row>
    <row r="166" spans="1:10">
      <c r="A166" s="65">
        <v>10504203</v>
      </c>
      <c r="B166" s="66">
        <v>159.03151</v>
      </c>
      <c r="C166" s="66">
        <v>63.603400000000001</v>
      </c>
      <c r="D166" s="67">
        <f t="shared" si="8"/>
        <v>0.39994212467705298</v>
      </c>
      <c r="E166" s="66">
        <v>55.237050000000004</v>
      </c>
      <c r="F166" s="66">
        <v>27.166864</v>
      </c>
      <c r="G166" s="67">
        <f t="shared" si="9"/>
        <v>0.49182322372393167</v>
      </c>
      <c r="H166" s="68">
        <f t="shared" si="10"/>
        <v>0.44588267420049232</v>
      </c>
      <c r="I166" s="69">
        <f t="shared" si="11"/>
        <v>6.4969748198920887E-2</v>
      </c>
      <c r="J166" s="65" t="s">
        <v>441</v>
      </c>
    </row>
    <row r="167" spans="1:10">
      <c r="A167" s="65">
        <v>10505614</v>
      </c>
      <c r="B167" s="66">
        <v>1721.0199</v>
      </c>
      <c r="C167" s="66">
        <v>2854.86</v>
      </c>
      <c r="D167" s="67">
        <f t="shared" si="8"/>
        <v>1.6588187039557185</v>
      </c>
      <c r="E167" s="66">
        <v>1555.951</v>
      </c>
      <c r="F167" s="66">
        <v>2537.6356999999998</v>
      </c>
      <c r="G167" s="67">
        <f t="shared" si="9"/>
        <v>1.6309226318823664</v>
      </c>
      <c r="H167" s="68">
        <f t="shared" si="10"/>
        <v>1.6448706679190424</v>
      </c>
      <c r="I167" s="69">
        <f t="shared" si="11"/>
        <v>1.9725501731535939E-2</v>
      </c>
      <c r="J167" s="65" t="s">
        <v>109</v>
      </c>
    </row>
    <row r="168" spans="1:10">
      <c r="A168" s="65">
        <v>10507431</v>
      </c>
      <c r="B168" s="66">
        <v>479.2996</v>
      </c>
      <c r="C168" s="66">
        <v>484.61774000000003</v>
      </c>
      <c r="D168" s="67">
        <f t="shared" si="8"/>
        <v>1.0110956487341112</v>
      </c>
      <c r="E168" s="66">
        <v>142.79422</v>
      </c>
      <c r="F168" s="66">
        <v>309.79433999999998</v>
      </c>
      <c r="G168" s="67">
        <f t="shared" si="9"/>
        <v>2.1695159650019447</v>
      </c>
      <c r="H168" s="68">
        <f t="shared" si="10"/>
        <v>1.5903058068680278</v>
      </c>
      <c r="I168" s="69">
        <f t="shared" si="11"/>
        <v>0.81912686109725086</v>
      </c>
    </row>
    <row r="169" spans="1:10">
      <c r="A169" s="65">
        <v>10508719</v>
      </c>
      <c r="B169" s="66">
        <v>769.11950000000002</v>
      </c>
      <c r="C169" s="66">
        <v>698.91430000000003</v>
      </c>
      <c r="D169" s="67">
        <f t="shared" si="8"/>
        <v>0.90872003635325849</v>
      </c>
      <c r="E169" s="66">
        <v>468.92241999999999</v>
      </c>
      <c r="F169" s="66">
        <v>199.26911999999999</v>
      </c>
      <c r="G169" s="67">
        <f t="shared" si="9"/>
        <v>0.42495114650308252</v>
      </c>
      <c r="H169" s="68">
        <f t="shared" si="10"/>
        <v>0.6668355914281705</v>
      </c>
      <c r="I169" s="69">
        <f t="shared" si="11"/>
        <v>0.34207626254014722</v>
      </c>
      <c r="J169" s="65" t="s">
        <v>442</v>
      </c>
    </row>
    <row r="170" spans="1:10">
      <c r="A170" s="65">
        <v>10509838</v>
      </c>
      <c r="B170" s="66">
        <v>191.75631999999999</v>
      </c>
      <c r="C170" s="66">
        <v>285.29415999999998</v>
      </c>
      <c r="D170" s="67">
        <f t="shared" si="8"/>
        <v>1.48779534359024</v>
      </c>
      <c r="E170" s="66">
        <v>97.86542</v>
      </c>
      <c r="F170" s="66">
        <v>160.51793000000001</v>
      </c>
      <c r="G170" s="67">
        <f t="shared" si="9"/>
        <v>1.6401904779032268</v>
      </c>
      <c r="H170" s="68">
        <f t="shared" si="10"/>
        <v>1.5639929107467334</v>
      </c>
      <c r="I170" s="69">
        <f t="shared" si="11"/>
        <v>0.10775963289254767</v>
      </c>
      <c r="J170" s="65" t="s">
        <v>443</v>
      </c>
    </row>
    <row r="171" spans="1:10">
      <c r="A171" s="65">
        <v>10510399</v>
      </c>
      <c r="B171" s="66">
        <v>388.85622999999998</v>
      </c>
      <c r="C171" s="66">
        <v>185.97118</v>
      </c>
      <c r="D171" s="67">
        <f t="shared" si="8"/>
        <v>0.47825176929787139</v>
      </c>
      <c r="E171" s="66">
        <v>243.21574000000001</v>
      </c>
      <c r="F171" s="66">
        <v>134.43016</v>
      </c>
      <c r="G171" s="67">
        <f t="shared" si="9"/>
        <v>0.55271981986034291</v>
      </c>
      <c r="H171" s="68">
        <f t="shared" si="10"/>
        <v>0.51548579457910715</v>
      </c>
      <c r="I171" s="69">
        <f t="shared" si="11"/>
        <v>5.265686353446631E-2</v>
      </c>
      <c r="J171" s="65" t="s">
        <v>444</v>
      </c>
    </row>
    <row r="172" spans="1:10">
      <c r="A172" s="65">
        <v>10512005</v>
      </c>
      <c r="B172" s="66">
        <v>1211.8855000000001</v>
      </c>
      <c r="C172" s="66">
        <v>738.06410000000005</v>
      </c>
      <c r="D172" s="67">
        <f t="shared" si="8"/>
        <v>0.60902131430733353</v>
      </c>
      <c r="E172" s="66">
        <v>740.61069999999995</v>
      </c>
      <c r="F172" s="66">
        <v>449.31936999999999</v>
      </c>
      <c r="G172" s="67">
        <f t="shared" si="9"/>
        <v>0.60668765655154588</v>
      </c>
      <c r="H172" s="68">
        <f t="shared" si="10"/>
        <v>0.60785448542943965</v>
      </c>
      <c r="I172" s="69">
        <f t="shared" si="11"/>
        <v>1.650145224086023E-3</v>
      </c>
      <c r="J172" s="65" t="s">
        <v>445</v>
      </c>
    </row>
    <row r="173" spans="1:10">
      <c r="A173" s="65">
        <v>10512067</v>
      </c>
      <c r="B173" s="66">
        <v>369.43698000000001</v>
      </c>
      <c r="C173" s="66">
        <v>742.27859999999998</v>
      </c>
      <c r="D173" s="67">
        <f t="shared" si="8"/>
        <v>2.0092157531170809</v>
      </c>
      <c r="E173" s="66">
        <v>340.37790000000001</v>
      </c>
      <c r="F173" s="66">
        <v>632.42529999999999</v>
      </c>
      <c r="G173" s="67">
        <f t="shared" si="9"/>
        <v>1.8580092890872173</v>
      </c>
      <c r="H173" s="68">
        <f t="shared" si="10"/>
        <v>1.9336125211021491</v>
      </c>
      <c r="I173" s="69">
        <f t="shared" si="11"/>
        <v>0.10691911607475632</v>
      </c>
      <c r="J173" s="65" t="s">
        <v>446</v>
      </c>
    </row>
    <row r="174" spans="1:10">
      <c r="A174" s="65">
        <v>10512315</v>
      </c>
      <c r="B174" s="66">
        <v>643.80316000000005</v>
      </c>
      <c r="C174" s="66">
        <v>1609.2831000000001</v>
      </c>
      <c r="D174" s="67">
        <f t="shared" si="8"/>
        <v>2.4996508249509057</v>
      </c>
      <c r="E174" s="66">
        <v>507.26776000000001</v>
      </c>
      <c r="F174" s="66">
        <v>1338.374</v>
      </c>
      <c r="G174" s="67">
        <f t="shared" si="9"/>
        <v>2.638397520078942</v>
      </c>
      <c r="H174" s="68">
        <f t="shared" si="10"/>
        <v>2.5690241725149239</v>
      </c>
      <c r="I174" s="69">
        <f t="shared" si="11"/>
        <v>9.8108728992256977E-2</v>
      </c>
      <c r="J174" s="65" t="s">
        <v>447</v>
      </c>
    </row>
    <row r="175" spans="1:10">
      <c r="A175" s="65">
        <v>10512350</v>
      </c>
      <c r="B175" s="66">
        <v>395.20681999999999</v>
      </c>
      <c r="C175" s="66">
        <v>259.62216000000001</v>
      </c>
      <c r="D175" s="67">
        <f t="shared" si="8"/>
        <v>0.65692732731687176</v>
      </c>
      <c r="E175" s="66">
        <v>236.13586000000001</v>
      </c>
      <c r="F175" s="66">
        <v>147.06673000000001</v>
      </c>
      <c r="G175" s="67">
        <f t="shared" si="9"/>
        <v>0.62280557472295828</v>
      </c>
      <c r="H175" s="68">
        <f t="shared" si="10"/>
        <v>0.63986645101991502</v>
      </c>
      <c r="I175" s="69">
        <f t="shared" si="11"/>
        <v>2.4127722645125891E-2</v>
      </c>
      <c r="J175" s="65" t="s">
        <v>439</v>
      </c>
    </row>
    <row r="176" spans="1:10">
      <c r="A176" s="65">
        <v>10512352</v>
      </c>
      <c r="B176" s="66">
        <v>395.20681999999999</v>
      </c>
      <c r="C176" s="66">
        <v>259.62216000000001</v>
      </c>
      <c r="D176" s="67">
        <f t="shared" si="8"/>
        <v>0.65692732731687176</v>
      </c>
      <c r="E176" s="66">
        <v>236.53064000000001</v>
      </c>
      <c r="F176" s="66">
        <v>146.8322</v>
      </c>
      <c r="G176" s="67">
        <f t="shared" si="9"/>
        <v>0.62077454320505787</v>
      </c>
      <c r="H176" s="68">
        <f t="shared" si="10"/>
        <v>0.63885093526096481</v>
      </c>
      <c r="I176" s="69">
        <f t="shared" si="11"/>
        <v>2.5563878804236873E-2</v>
      </c>
      <c r="J176" s="65" t="s">
        <v>439</v>
      </c>
    </row>
    <row r="177" spans="1:10">
      <c r="A177" s="65">
        <v>10515841</v>
      </c>
      <c r="B177" s="66">
        <v>211.55933999999999</v>
      </c>
      <c r="C177" s="66">
        <v>317.08159999999998</v>
      </c>
      <c r="D177" s="67">
        <f t="shared" si="8"/>
        <v>1.4987832728160335</v>
      </c>
      <c r="E177" s="66">
        <v>88.295730000000006</v>
      </c>
      <c r="F177" s="66">
        <v>167.38783000000001</v>
      </c>
      <c r="G177" s="67">
        <f t="shared" si="9"/>
        <v>1.8957635890206694</v>
      </c>
      <c r="H177" s="68">
        <f t="shared" si="10"/>
        <v>1.6972734309183515</v>
      </c>
      <c r="I177" s="69">
        <f t="shared" si="11"/>
        <v>0.280707473585878</v>
      </c>
      <c r="J177" s="65" t="s">
        <v>448</v>
      </c>
    </row>
    <row r="178" spans="1:10">
      <c r="A178" s="65">
        <v>10516211</v>
      </c>
      <c r="B178" s="66">
        <v>465.59044999999998</v>
      </c>
      <c r="C178" s="66">
        <v>251.89795000000001</v>
      </c>
      <c r="D178" s="67">
        <f t="shared" si="8"/>
        <v>0.54102903098635302</v>
      </c>
      <c r="E178" s="66">
        <v>323.24680000000001</v>
      </c>
      <c r="F178" s="66">
        <v>171.94897</v>
      </c>
      <c r="G178" s="67">
        <f t="shared" si="9"/>
        <v>0.53194330152688285</v>
      </c>
      <c r="H178" s="68">
        <f t="shared" si="10"/>
        <v>0.53648616625661794</v>
      </c>
      <c r="I178" s="69">
        <f t="shared" si="11"/>
        <v>6.4245809128177424E-3</v>
      </c>
      <c r="J178" s="65" t="s">
        <v>449</v>
      </c>
    </row>
    <row r="179" spans="1:10">
      <c r="A179" s="65">
        <v>10524621</v>
      </c>
      <c r="B179" s="66">
        <v>176.81062</v>
      </c>
      <c r="C179" s="66">
        <v>357.21773999999999</v>
      </c>
      <c r="D179" s="67">
        <f t="shared" si="8"/>
        <v>2.0203409727311628</v>
      </c>
      <c r="E179" s="66">
        <v>123.53767000000001</v>
      </c>
      <c r="F179" s="66">
        <v>277.33672999999999</v>
      </c>
      <c r="G179" s="67">
        <f t="shared" si="9"/>
        <v>2.2449567811988036</v>
      </c>
      <c r="H179" s="68">
        <f t="shared" si="10"/>
        <v>2.132648876964983</v>
      </c>
      <c r="I179" s="69">
        <f t="shared" si="11"/>
        <v>0.15882736132916758</v>
      </c>
      <c r="J179" s="65" t="s">
        <v>30</v>
      </c>
    </row>
    <row r="180" spans="1:10">
      <c r="A180" s="65">
        <v>10525158</v>
      </c>
      <c r="B180" s="66">
        <v>86.84366</v>
      </c>
      <c r="C180" s="66">
        <v>159.68852000000001</v>
      </c>
      <c r="D180" s="67">
        <f t="shared" si="8"/>
        <v>1.838804582856135</v>
      </c>
      <c r="E180" s="66">
        <v>63.144627</v>
      </c>
      <c r="F180" s="66">
        <v>131.67205999999999</v>
      </c>
      <c r="G180" s="67">
        <f t="shared" si="9"/>
        <v>2.0852456694375592</v>
      </c>
      <c r="H180" s="68">
        <f t="shared" si="10"/>
        <v>1.9620251261468471</v>
      </c>
      <c r="I180" s="69">
        <f t="shared" si="11"/>
        <v>0.1742601634847061</v>
      </c>
      <c r="J180" s="65" t="s">
        <v>75</v>
      </c>
    </row>
    <row r="181" spans="1:10">
      <c r="A181" s="65">
        <v>10530615</v>
      </c>
      <c r="B181" s="66">
        <v>501.14420000000001</v>
      </c>
      <c r="C181" s="66">
        <v>793.00183000000004</v>
      </c>
      <c r="D181" s="67">
        <f t="shared" si="8"/>
        <v>1.5823825358050638</v>
      </c>
      <c r="E181" s="66">
        <v>517.53589999999997</v>
      </c>
      <c r="F181" s="66">
        <v>755.33119999999997</v>
      </c>
      <c r="G181" s="67">
        <f t="shared" si="9"/>
        <v>1.4594759513301396</v>
      </c>
      <c r="H181" s="68">
        <f t="shared" si="10"/>
        <v>1.5209292435676018</v>
      </c>
      <c r="I181" s="69">
        <f t="shared" si="11"/>
        <v>8.6908079334696145E-2</v>
      </c>
      <c r="J181" s="65" t="s">
        <v>146</v>
      </c>
    </row>
    <row r="182" spans="1:10">
      <c r="A182" s="65">
        <v>10530960</v>
      </c>
      <c r="B182" s="66">
        <v>490.56659999999999</v>
      </c>
      <c r="C182" s="66">
        <v>112.49236000000001</v>
      </c>
      <c r="D182" s="67">
        <f t="shared" si="8"/>
        <v>0.2293110864049856</v>
      </c>
      <c r="E182" s="66">
        <v>726.43133999999998</v>
      </c>
      <c r="F182" s="66">
        <v>78.55968</v>
      </c>
      <c r="G182" s="67">
        <f t="shared" si="9"/>
        <v>0.10814467338372269</v>
      </c>
      <c r="H182" s="68">
        <f t="shared" si="10"/>
        <v>0.16872787989435414</v>
      </c>
      <c r="I182" s="69">
        <f t="shared" si="11"/>
        <v>8.5677592299385014E-2</v>
      </c>
      <c r="J182" s="65" t="s">
        <v>450</v>
      </c>
    </row>
    <row r="183" spans="1:10">
      <c r="A183" s="65">
        <v>10533246</v>
      </c>
      <c r="B183" s="66">
        <v>140.89954</v>
      </c>
      <c r="C183" s="66">
        <v>291.68088</v>
      </c>
      <c r="D183" s="67">
        <f t="shared" si="8"/>
        <v>2.0701336569303206</v>
      </c>
      <c r="E183" s="66">
        <v>96.625280000000004</v>
      </c>
      <c r="F183" s="66">
        <v>164.81220999999999</v>
      </c>
      <c r="G183" s="67">
        <f t="shared" si="9"/>
        <v>1.7056841646409717</v>
      </c>
      <c r="H183" s="68">
        <f t="shared" si="10"/>
        <v>1.8879089107856462</v>
      </c>
      <c r="I183" s="69">
        <f t="shared" si="11"/>
        <v>0.25770470739779294</v>
      </c>
      <c r="J183" s="65" t="s">
        <v>451</v>
      </c>
    </row>
    <row r="184" spans="1:10">
      <c r="A184" s="65">
        <v>10540085</v>
      </c>
      <c r="B184" s="66">
        <v>389.43738000000002</v>
      </c>
      <c r="C184" s="66">
        <v>879.24879999999996</v>
      </c>
      <c r="D184" s="67">
        <f t="shared" si="8"/>
        <v>2.2577411546883353</v>
      </c>
      <c r="E184" s="66">
        <v>280.85764</v>
      </c>
      <c r="F184" s="66">
        <v>958.98630000000003</v>
      </c>
      <c r="G184" s="67">
        <f t="shared" si="9"/>
        <v>3.4144924809593928</v>
      </c>
      <c r="H184" s="68">
        <f t="shared" si="10"/>
        <v>2.8361168178238643</v>
      </c>
      <c r="I184" s="69">
        <f t="shared" si="11"/>
        <v>0.81794670695279614</v>
      </c>
      <c r="J184" s="65" t="s">
        <v>17</v>
      </c>
    </row>
    <row r="185" spans="1:10">
      <c r="A185" s="65">
        <v>10540401</v>
      </c>
      <c r="B185" s="66">
        <v>1213.0806</v>
      </c>
      <c r="C185" s="66">
        <v>1471.3416</v>
      </c>
      <c r="D185" s="67">
        <f t="shared" si="8"/>
        <v>1.2128968182328528</v>
      </c>
      <c r="E185" s="66">
        <v>1173.4735000000001</v>
      </c>
      <c r="F185" s="66">
        <v>2131.2797999999998</v>
      </c>
      <c r="G185" s="67">
        <f t="shared" si="9"/>
        <v>1.8162146823085479</v>
      </c>
      <c r="H185" s="68">
        <f t="shared" si="10"/>
        <v>1.5145557502707003</v>
      </c>
      <c r="I185" s="69">
        <f t="shared" si="11"/>
        <v>0.42661015289890841</v>
      </c>
      <c r="J185" s="65" t="s">
        <v>452</v>
      </c>
    </row>
    <row r="186" spans="1:10">
      <c r="A186" s="65">
        <v>10541307</v>
      </c>
      <c r="B186" s="66">
        <v>240.07309000000001</v>
      </c>
      <c r="C186" s="66">
        <v>1193.1840999999999</v>
      </c>
      <c r="D186" s="67">
        <f t="shared" si="8"/>
        <v>4.9700868181435904</v>
      </c>
      <c r="E186" s="66">
        <v>160.08676</v>
      </c>
      <c r="F186" s="66">
        <v>698.01610000000005</v>
      </c>
      <c r="G186" s="67">
        <f t="shared" si="9"/>
        <v>4.3602362868734437</v>
      </c>
      <c r="H186" s="68">
        <f t="shared" si="10"/>
        <v>4.6651615525085166</v>
      </c>
      <c r="I186" s="69">
        <f t="shared" si="11"/>
        <v>0.43122944617133946</v>
      </c>
      <c r="J186" s="65" t="s">
        <v>9</v>
      </c>
    </row>
    <row r="187" spans="1:10">
      <c r="A187" s="65">
        <v>10542911</v>
      </c>
      <c r="B187" s="66">
        <v>158.21463</v>
      </c>
      <c r="C187" s="66">
        <v>294.80923000000001</v>
      </c>
      <c r="D187" s="67">
        <f t="shared" si="8"/>
        <v>1.8633499948772121</v>
      </c>
      <c r="E187" s="66">
        <v>113.83113</v>
      </c>
      <c r="F187" s="66">
        <v>161.20178000000001</v>
      </c>
      <c r="G187" s="67">
        <f t="shared" si="9"/>
        <v>1.416148464835586</v>
      </c>
      <c r="H187" s="68">
        <f t="shared" si="10"/>
        <v>1.6397492298563989</v>
      </c>
      <c r="I187" s="69">
        <f t="shared" si="11"/>
        <v>0.31621923444943451</v>
      </c>
      <c r="J187" s="65" t="s">
        <v>453</v>
      </c>
    </row>
    <row r="188" spans="1:10">
      <c r="A188" s="65">
        <v>10542983</v>
      </c>
      <c r="B188" s="66">
        <v>427.07263</v>
      </c>
      <c r="C188" s="66">
        <v>325.06607000000002</v>
      </c>
      <c r="D188" s="67">
        <f t="shared" si="8"/>
        <v>0.7611493857613868</v>
      </c>
      <c r="E188" s="66">
        <v>361.19499999999999</v>
      </c>
      <c r="F188" s="66">
        <v>156.61342999999999</v>
      </c>
      <c r="G188" s="67">
        <f t="shared" si="9"/>
        <v>0.43359800107974916</v>
      </c>
      <c r="H188" s="68">
        <f t="shared" si="10"/>
        <v>0.59737369342056801</v>
      </c>
      <c r="I188" s="69">
        <f t="shared" si="11"/>
        <v>0.23161380529542924</v>
      </c>
      <c r="J188" s="65" t="s">
        <v>255</v>
      </c>
    </row>
    <row r="189" spans="1:10">
      <c r="A189" s="65">
        <v>10543471</v>
      </c>
      <c r="B189" s="66">
        <v>934.27106000000003</v>
      </c>
      <c r="C189" s="66">
        <v>534.99270000000001</v>
      </c>
      <c r="D189" s="67">
        <f t="shared" si="8"/>
        <v>0.57263113769145324</v>
      </c>
      <c r="E189" s="66">
        <v>693.18097</v>
      </c>
      <c r="F189" s="66">
        <v>311.4228</v>
      </c>
      <c r="G189" s="67">
        <f t="shared" si="9"/>
        <v>0.44926622841362768</v>
      </c>
      <c r="H189" s="68">
        <f t="shared" si="10"/>
        <v>0.51094868305254049</v>
      </c>
      <c r="I189" s="69">
        <f t="shared" si="11"/>
        <v>8.7232163910813579E-2</v>
      </c>
      <c r="J189" s="65" t="s">
        <v>454</v>
      </c>
    </row>
    <row r="190" spans="1:10">
      <c r="A190" s="65">
        <v>10543921</v>
      </c>
      <c r="B190" s="66">
        <v>1648.2933</v>
      </c>
      <c r="C190" s="66">
        <v>2524.0027</v>
      </c>
      <c r="D190" s="67">
        <f t="shared" si="8"/>
        <v>1.5312825090049205</v>
      </c>
      <c r="E190" s="66">
        <v>1598.7918999999999</v>
      </c>
      <c r="F190" s="66">
        <v>2391.3971999999999</v>
      </c>
      <c r="G190" s="67">
        <f t="shared" si="9"/>
        <v>1.4957526367252674</v>
      </c>
      <c r="H190" s="68">
        <f t="shared" si="10"/>
        <v>1.5135175728650938</v>
      </c>
      <c r="I190" s="69">
        <f t="shared" si="11"/>
        <v>2.5123413623634641E-2</v>
      </c>
      <c r="J190" s="65" t="s">
        <v>455</v>
      </c>
    </row>
    <row r="191" spans="1:10">
      <c r="A191" s="65">
        <v>10544523</v>
      </c>
      <c r="B191" s="66">
        <v>362.63326999999998</v>
      </c>
      <c r="C191" s="66">
        <v>207.93393</v>
      </c>
      <c r="D191" s="67">
        <f t="shared" si="8"/>
        <v>0.57340003579925258</v>
      </c>
      <c r="E191" s="66">
        <v>269.20537999999999</v>
      </c>
      <c r="F191" s="66">
        <v>139.86529999999999</v>
      </c>
      <c r="G191" s="67">
        <f t="shared" si="9"/>
        <v>0.51954868063929482</v>
      </c>
      <c r="H191" s="68">
        <f t="shared" si="10"/>
        <v>0.5464743582192737</v>
      </c>
      <c r="I191" s="69">
        <f t="shared" si="11"/>
        <v>3.807865840969131E-2</v>
      </c>
      <c r="J191" s="65" t="s">
        <v>456</v>
      </c>
    </row>
    <row r="192" spans="1:10">
      <c r="A192" s="65">
        <v>10546024</v>
      </c>
      <c r="B192" s="66">
        <v>480.42399999999998</v>
      </c>
      <c r="C192" s="66">
        <v>274.61905000000002</v>
      </c>
      <c r="D192" s="67">
        <f t="shared" si="8"/>
        <v>0.5716180915191581</v>
      </c>
      <c r="E192" s="66">
        <v>369.91507000000001</v>
      </c>
      <c r="F192" s="66">
        <v>184.87051</v>
      </c>
      <c r="G192" s="67">
        <f t="shared" si="9"/>
        <v>0.49976474329634635</v>
      </c>
      <c r="H192" s="68">
        <f t="shared" si="10"/>
        <v>0.53569141740775228</v>
      </c>
      <c r="I192" s="69">
        <f t="shared" si="11"/>
        <v>5.0807989779308553E-2</v>
      </c>
      <c r="J192" s="65" t="s">
        <v>249</v>
      </c>
    </row>
    <row r="193" spans="1:10">
      <c r="A193" s="65">
        <v>10547657</v>
      </c>
      <c r="B193" s="66">
        <v>178.07588000000001</v>
      </c>
      <c r="C193" s="66">
        <v>345.85284000000001</v>
      </c>
      <c r="D193" s="67">
        <f t="shared" si="8"/>
        <v>1.9421655532461779</v>
      </c>
      <c r="E193" s="66">
        <v>138.90710000000001</v>
      </c>
      <c r="F193" s="66">
        <v>163.40395000000001</v>
      </c>
      <c r="G193" s="67">
        <f t="shared" si="9"/>
        <v>1.1763541964377631</v>
      </c>
      <c r="H193" s="68">
        <f t="shared" si="10"/>
        <v>1.5592598748419704</v>
      </c>
      <c r="I193" s="69">
        <f t="shared" si="11"/>
        <v>0.54151040350890189</v>
      </c>
      <c r="J193" s="65" t="s">
        <v>158</v>
      </c>
    </row>
    <row r="194" spans="1:10">
      <c r="A194" s="65">
        <v>10547740</v>
      </c>
      <c r="B194" s="66">
        <v>352.07049999999998</v>
      </c>
      <c r="C194" s="66">
        <v>223.07037</v>
      </c>
      <c r="D194" s="67">
        <f t="shared" si="8"/>
        <v>0.6335957428980844</v>
      </c>
      <c r="E194" s="66">
        <v>247.29418999999999</v>
      </c>
      <c r="F194" s="66">
        <v>149.29425000000001</v>
      </c>
      <c r="G194" s="67">
        <f t="shared" si="9"/>
        <v>0.60371111023675894</v>
      </c>
      <c r="H194" s="68">
        <f t="shared" si="10"/>
        <v>0.61865342656742173</v>
      </c>
      <c r="I194" s="69">
        <f t="shared" si="11"/>
        <v>2.1131626408092213E-2</v>
      </c>
      <c r="J194" s="65" t="s">
        <v>223</v>
      </c>
    </row>
    <row r="195" spans="1:10">
      <c r="A195" s="65">
        <v>10548785</v>
      </c>
      <c r="B195" s="66">
        <v>4924.8469999999998</v>
      </c>
      <c r="C195" s="66">
        <v>3924.1370000000002</v>
      </c>
      <c r="D195" s="67">
        <f t="shared" ref="D195:D258" si="12">C195/B195</f>
        <v>0.79680383979441394</v>
      </c>
      <c r="E195" s="66">
        <v>4763.2437</v>
      </c>
      <c r="F195" s="66">
        <v>2293.6505999999999</v>
      </c>
      <c r="G195" s="67">
        <f t="shared" ref="G195:G258" si="13">F195/E195</f>
        <v>0.48153123049320362</v>
      </c>
      <c r="H195" s="68">
        <f t="shared" ref="H195:H258" si="14">AVERAGE(D195,G195)</f>
        <v>0.63916753514380875</v>
      </c>
      <c r="I195" s="69">
        <f t="shared" ref="I195:I243" si="15">STDEV(D195,G195)</f>
        <v>0.22293139995926298</v>
      </c>
      <c r="J195" s="65" t="s">
        <v>457</v>
      </c>
    </row>
    <row r="196" spans="1:10">
      <c r="A196" s="65">
        <v>10551417</v>
      </c>
      <c r="B196" s="66">
        <v>3156.7611999999999</v>
      </c>
      <c r="C196" s="66">
        <v>1768.5281</v>
      </c>
      <c r="D196" s="67">
        <f t="shared" si="12"/>
        <v>0.56023499655279596</v>
      </c>
      <c r="E196" s="66">
        <v>3174.6356999999998</v>
      </c>
      <c r="F196" s="66">
        <v>2285.9956000000002</v>
      </c>
      <c r="G196" s="67">
        <f t="shared" si="13"/>
        <v>0.7200812364076925</v>
      </c>
      <c r="H196" s="68">
        <f t="shared" si="14"/>
        <v>0.64015811648024423</v>
      </c>
      <c r="I196" s="69">
        <f t="shared" si="15"/>
        <v>0.11302836014856912</v>
      </c>
      <c r="J196" s="65" t="s">
        <v>458</v>
      </c>
    </row>
    <row r="197" spans="1:10">
      <c r="A197" s="65">
        <v>10551626</v>
      </c>
      <c r="B197" s="66">
        <v>169.21468999999999</v>
      </c>
      <c r="C197" s="66">
        <v>128.53493</v>
      </c>
      <c r="D197" s="67">
        <f t="shared" si="12"/>
        <v>0.75959675841382335</v>
      </c>
      <c r="E197" s="66">
        <v>145.45644999999999</v>
      </c>
      <c r="F197" s="66">
        <v>82.938704999999999</v>
      </c>
      <c r="G197" s="67">
        <f t="shared" si="13"/>
        <v>0.57019613086941145</v>
      </c>
      <c r="H197" s="68">
        <f t="shared" si="14"/>
        <v>0.66489644464161746</v>
      </c>
      <c r="I197" s="69">
        <f t="shared" si="15"/>
        <v>0.13392646809764061</v>
      </c>
      <c r="J197" s="65" t="s">
        <v>459</v>
      </c>
    </row>
    <row r="198" spans="1:10">
      <c r="A198" s="65">
        <v>10552632</v>
      </c>
      <c r="B198" s="66">
        <v>830.65260000000001</v>
      </c>
      <c r="C198" s="66">
        <v>1569.6677999999999</v>
      </c>
      <c r="D198" s="67">
        <f t="shared" si="12"/>
        <v>1.8896802345529284</v>
      </c>
      <c r="E198" s="66">
        <v>775.71720000000005</v>
      </c>
      <c r="F198" s="66">
        <v>1458.0962999999999</v>
      </c>
      <c r="G198" s="67">
        <f t="shared" si="13"/>
        <v>1.8796750929333523</v>
      </c>
      <c r="H198" s="68">
        <f t="shared" si="14"/>
        <v>1.8846776637431404</v>
      </c>
      <c r="I198" s="69">
        <f t="shared" si="15"/>
        <v>7.0747034859340221E-3</v>
      </c>
      <c r="J198" s="65" t="s">
        <v>460</v>
      </c>
    </row>
    <row r="199" spans="1:10">
      <c r="A199" s="65">
        <v>10554800</v>
      </c>
      <c r="B199" s="66">
        <v>499.45578</v>
      </c>
      <c r="C199" s="66">
        <v>759.52160000000003</v>
      </c>
      <c r="D199" s="67">
        <f t="shared" si="12"/>
        <v>1.5206983889544736</v>
      </c>
      <c r="E199" s="66">
        <v>425.80990000000003</v>
      </c>
      <c r="F199" s="66">
        <v>711.30240000000003</v>
      </c>
      <c r="G199" s="67">
        <f t="shared" si="13"/>
        <v>1.6704693808199387</v>
      </c>
      <c r="H199" s="68">
        <f t="shared" si="14"/>
        <v>1.5955838848872061</v>
      </c>
      <c r="I199" s="69">
        <f t="shared" si="15"/>
        <v>0.10590408397310558</v>
      </c>
      <c r="J199" s="65" t="s">
        <v>461</v>
      </c>
    </row>
    <row r="200" spans="1:10">
      <c r="A200" s="65">
        <v>10561055</v>
      </c>
      <c r="B200" s="66">
        <v>305.40167000000002</v>
      </c>
      <c r="C200" s="66">
        <v>251.23334</v>
      </c>
      <c r="D200" s="67">
        <f t="shared" si="12"/>
        <v>0.82263250230426044</v>
      </c>
      <c r="E200" s="66">
        <v>154.15260000000001</v>
      </c>
      <c r="F200" s="66">
        <v>390.93112000000002</v>
      </c>
      <c r="G200" s="67">
        <f t="shared" si="13"/>
        <v>2.5360008199667083</v>
      </c>
      <c r="H200" s="68">
        <f t="shared" si="14"/>
        <v>1.6793166611354844</v>
      </c>
      <c r="I200" s="69">
        <f t="shared" si="15"/>
        <v>1.2115343560893035</v>
      </c>
      <c r="J200" s="65" t="s">
        <v>462</v>
      </c>
    </row>
    <row r="201" spans="1:10">
      <c r="A201" s="65">
        <v>10561907</v>
      </c>
      <c r="B201" s="66">
        <v>317.32769999999999</v>
      </c>
      <c r="C201" s="66">
        <v>529.03129999999999</v>
      </c>
      <c r="D201" s="67">
        <f t="shared" si="12"/>
        <v>1.6671450365032741</v>
      </c>
      <c r="E201" s="66">
        <v>268.31963999999999</v>
      </c>
      <c r="F201" s="66">
        <v>406.53762999999998</v>
      </c>
      <c r="G201" s="67">
        <f t="shared" si="13"/>
        <v>1.5151243867202564</v>
      </c>
      <c r="H201" s="68">
        <f t="shared" si="14"/>
        <v>1.5911347116117653</v>
      </c>
      <c r="I201" s="69">
        <f t="shared" si="15"/>
        <v>0.10749483234195703</v>
      </c>
      <c r="J201" s="65" t="s">
        <v>463</v>
      </c>
    </row>
    <row r="202" spans="1:10">
      <c r="A202" s="65">
        <v>10562576</v>
      </c>
      <c r="B202" s="66">
        <v>359.53802000000002</v>
      </c>
      <c r="C202" s="66">
        <v>191.80331000000001</v>
      </c>
      <c r="D202" s="67">
        <f t="shared" si="12"/>
        <v>0.53347156442592636</v>
      </c>
      <c r="E202" s="66">
        <v>175.49117000000001</v>
      </c>
      <c r="F202" s="66">
        <v>72.130290000000002</v>
      </c>
      <c r="G202" s="67">
        <f t="shared" si="13"/>
        <v>0.41101948320248816</v>
      </c>
      <c r="H202" s="68">
        <f t="shared" si="14"/>
        <v>0.47224552381420726</v>
      </c>
      <c r="I202" s="69">
        <f t="shared" si="15"/>
        <v>8.6586697003499025E-2</v>
      </c>
      <c r="J202" s="65" t="s">
        <v>464</v>
      </c>
    </row>
    <row r="203" spans="1:10">
      <c r="A203" s="65">
        <v>10562578</v>
      </c>
      <c r="B203" s="66">
        <v>966.53830000000005</v>
      </c>
      <c r="C203" s="66">
        <v>1441.152</v>
      </c>
      <c r="D203" s="67">
        <f t="shared" si="12"/>
        <v>1.4910448970309815</v>
      </c>
      <c r="E203" s="66">
        <v>808.34760000000006</v>
      </c>
      <c r="F203" s="66">
        <v>1394.5009</v>
      </c>
      <c r="G203" s="67">
        <f t="shared" si="13"/>
        <v>1.725125305004926</v>
      </c>
      <c r="H203" s="68">
        <f t="shared" si="14"/>
        <v>1.6080851010179538</v>
      </c>
      <c r="I203" s="69">
        <f t="shared" si="15"/>
        <v>0.16551984382128973</v>
      </c>
      <c r="J203" s="65" t="s">
        <v>465</v>
      </c>
    </row>
    <row r="204" spans="1:10">
      <c r="A204" s="65">
        <v>10562754</v>
      </c>
      <c r="B204" s="66">
        <v>352.68732</v>
      </c>
      <c r="C204" s="66">
        <v>589.69749999999999</v>
      </c>
      <c r="D204" s="67">
        <f t="shared" si="12"/>
        <v>1.6720121948245827</v>
      </c>
      <c r="E204" s="66">
        <v>198.20293000000001</v>
      </c>
      <c r="F204" s="66">
        <v>424.24765000000002</v>
      </c>
      <c r="G204" s="67">
        <f t="shared" si="13"/>
        <v>2.1404711322885084</v>
      </c>
      <c r="H204" s="68">
        <f t="shared" si="14"/>
        <v>1.9062416635565456</v>
      </c>
      <c r="I204" s="69">
        <f t="shared" si="15"/>
        <v>0.33125049138818669</v>
      </c>
    </row>
    <row r="205" spans="1:10">
      <c r="A205" s="65">
        <v>10562761</v>
      </c>
      <c r="B205" s="66">
        <v>433.97766000000001</v>
      </c>
      <c r="C205" s="66">
        <v>2401.4315999999999</v>
      </c>
      <c r="D205" s="67">
        <f t="shared" si="12"/>
        <v>5.5335373714858962</v>
      </c>
      <c r="E205" s="66">
        <v>278.72239999999999</v>
      </c>
      <c r="F205" s="66">
        <v>1444.4096999999999</v>
      </c>
      <c r="G205" s="67">
        <f t="shared" si="13"/>
        <v>5.1822519467398385</v>
      </c>
      <c r="H205" s="68">
        <f t="shared" si="14"/>
        <v>5.3578946591128673</v>
      </c>
      <c r="I205" s="69">
        <f t="shared" si="15"/>
        <v>0.24839630596993403</v>
      </c>
      <c r="J205" s="65" t="s">
        <v>466</v>
      </c>
    </row>
    <row r="206" spans="1:10">
      <c r="A206" s="65">
        <v>10565401</v>
      </c>
      <c r="B206" s="66">
        <v>167.01331999999999</v>
      </c>
      <c r="C206" s="66">
        <v>557.83140000000003</v>
      </c>
      <c r="D206" s="67">
        <f t="shared" si="12"/>
        <v>3.3400413811305594</v>
      </c>
      <c r="E206" s="66">
        <v>198.529</v>
      </c>
      <c r="F206" s="66">
        <v>315.77505000000002</v>
      </c>
      <c r="G206" s="67">
        <f t="shared" si="13"/>
        <v>1.5905739211903551</v>
      </c>
      <c r="H206" s="68">
        <f t="shared" si="14"/>
        <v>2.4653076511604572</v>
      </c>
      <c r="I206" s="69">
        <f t="shared" si="15"/>
        <v>1.2370603043889228</v>
      </c>
      <c r="J206" s="65" t="s">
        <v>467</v>
      </c>
    </row>
    <row r="207" spans="1:10">
      <c r="A207" s="65">
        <v>10568731</v>
      </c>
      <c r="B207" s="66">
        <v>248.86891</v>
      </c>
      <c r="C207" s="66">
        <v>230.46194</v>
      </c>
      <c r="D207" s="67">
        <f t="shared" si="12"/>
        <v>0.92603748696452282</v>
      </c>
      <c r="E207" s="66">
        <v>258.08530000000002</v>
      </c>
      <c r="F207" s="66">
        <v>102.21983</v>
      </c>
      <c r="G207" s="67">
        <f t="shared" si="13"/>
        <v>0.39606994276698437</v>
      </c>
      <c r="H207" s="68">
        <f t="shared" si="14"/>
        <v>0.66105371486575359</v>
      </c>
      <c r="I207" s="69">
        <f t="shared" si="15"/>
        <v>0.37474364431086077</v>
      </c>
    </row>
    <row r="208" spans="1:10">
      <c r="A208" s="65">
        <v>10569017</v>
      </c>
      <c r="B208" s="66">
        <v>1363.7556</v>
      </c>
      <c r="C208" s="66">
        <v>2690.1714000000002</v>
      </c>
      <c r="D208" s="67">
        <f t="shared" si="12"/>
        <v>1.9726198741182073</v>
      </c>
      <c r="E208" s="66">
        <v>1391.4835</v>
      </c>
      <c r="F208" s="66">
        <v>1755.2512999999999</v>
      </c>
      <c r="G208" s="67">
        <f t="shared" si="13"/>
        <v>1.2614244437681079</v>
      </c>
      <c r="H208" s="68">
        <f t="shared" si="14"/>
        <v>1.6170221589431577</v>
      </c>
      <c r="I208" s="69">
        <f t="shared" si="15"/>
        <v>0.502891111549439</v>
      </c>
      <c r="J208" s="65" t="s">
        <v>468</v>
      </c>
    </row>
    <row r="209" spans="1:10">
      <c r="A209" s="65">
        <v>10569102</v>
      </c>
      <c r="B209" s="66">
        <v>221.87917999999999</v>
      </c>
      <c r="C209" s="66">
        <v>422.71230000000003</v>
      </c>
      <c r="D209" s="67">
        <f t="shared" si="12"/>
        <v>1.9051463053000288</v>
      </c>
      <c r="E209" s="66">
        <v>117.68967000000001</v>
      </c>
      <c r="F209" s="66">
        <v>217.01983999999999</v>
      </c>
      <c r="G209" s="67">
        <f t="shared" si="13"/>
        <v>1.8440007521475756</v>
      </c>
      <c r="H209" s="68">
        <f t="shared" si="14"/>
        <v>1.8745735287238023</v>
      </c>
      <c r="I209" s="69">
        <f t="shared" si="15"/>
        <v>4.323643527350212E-2</v>
      </c>
      <c r="J209" s="65" t="s">
        <v>42</v>
      </c>
    </row>
    <row r="210" spans="1:10">
      <c r="A210" s="65">
        <v>10571984</v>
      </c>
      <c r="B210" s="66">
        <v>310.79602</v>
      </c>
      <c r="C210" s="66">
        <v>555.14575000000002</v>
      </c>
      <c r="D210" s="67">
        <f t="shared" si="12"/>
        <v>1.7862061103613875</v>
      </c>
      <c r="E210" s="66">
        <v>152.64139</v>
      </c>
      <c r="F210" s="66">
        <v>212.19456</v>
      </c>
      <c r="G210" s="67">
        <f t="shared" si="13"/>
        <v>1.3901508627509223</v>
      </c>
      <c r="H210" s="68">
        <f t="shared" si="14"/>
        <v>1.588178486556155</v>
      </c>
      <c r="I210" s="69">
        <f t="shared" si="15"/>
        <v>0.28005335130987513</v>
      </c>
      <c r="J210" s="65" t="s">
        <v>469</v>
      </c>
    </row>
    <row r="211" spans="1:10">
      <c r="A211" s="65">
        <v>10576152</v>
      </c>
      <c r="B211" s="66">
        <v>1704.8323</v>
      </c>
      <c r="C211" s="66">
        <v>980.42010000000005</v>
      </c>
      <c r="D211" s="67">
        <f t="shared" si="12"/>
        <v>0.57508301549659757</v>
      </c>
      <c r="E211" s="66">
        <v>1187.2764</v>
      </c>
      <c r="F211" s="66">
        <v>768.00023999999996</v>
      </c>
      <c r="G211" s="67">
        <f t="shared" si="13"/>
        <v>0.64685884432639273</v>
      </c>
      <c r="H211" s="68">
        <f t="shared" si="14"/>
        <v>0.61097092991149515</v>
      </c>
      <c r="I211" s="69">
        <f t="shared" si="15"/>
        <v>5.0753175290833057E-2</v>
      </c>
      <c r="J211" s="65" t="s">
        <v>221</v>
      </c>
    </row>
    <row r="212" spans="1:10">
      <c r="A212" s="65">
        <v>10576581</v>
      </c>
      <c r="B212" s="66">
        <v>828.04174999999998</v>
      </c>
      <c r="C212" s="66">
        <v>1432.396</v>
      </c>
      <c r="D212" s="67">
        <f t="shared" si="12"/>
        <v>1.7298596357007361</v>
      </c>
      <c r="E212" s="66">
        <v>716.29430000000002</v>
      </c>
      <c r="F212" s="66">
        <v>1043.7943</v>
      </c>
      <c r="G212" s="67">
        <f t="shared" si="13"/>
        <v>1.457214304232213</v>
      </c>
      <c r="H212" s="68">
        <f t="shared" si="14"/>
        <v>1.5935369699664745</v>
      </c>
      <c r="I212" s="69">
        <f t="shared" si="15"/>
        <v>0.19278936274024669</v>
      </c>
      <c r="J212" s="65" t="s">
        <v>470</v>
      </c>
    </row>
    <row r="213" spans="1:10">
      <c r="A213" s="65">
        <v>10577441</v>
      </c>
      <c r="B213" s="66">
        <v>319.05581999999998</v>
      </c>
      <c r="C213" s="66">
        <v>800.28660000000002</v>
      </c>
      <c r="D213" s="67">
        <f t="shared" si="12"/>
        <v>2.5082965106231256</v>
      </c>
      <c r="E213" s="66">
        <v>470.23446999999999</v>
      </c>
      <c r="F213" s="66">
        <v>587.96245999999996</v>
      </c>
      <c r="G213" s="67">
        <f t="shared" si="13"/>
        <v>1.2503601873337784</v>
      </c>
      <c r="H213" s="68">
        <f t="shared" si="14"/>
        <v>1.879328348978452</v>
      </c>
      <c r="I213" s="69">
        <f t="shared" si="15"/>
        <v>0.88949530449877068</v>
      </c>
      <c r="J213" s="65" t="s">
        <v>471</v>
      </c>
    </row>
    <row r="214" spans="1:10">
      <c r="A214" s="65">
        <v>10579958</v>
      </c>
      <c r="B214" s="66">
        <v>89.134569999999997</v>
      </c>
      <c r="C214" s="66">
        <v>136.78644</v>
      </c>
      <c r="D214" s="67">
        <f t="shared" si="12"/>
        <v>1.5346059334778863</v>
      </c>
      <c r="E214" s="66">
        <v>66.789540000000002</v>
      </c>
      <c r="F214" s="66">
        <v>113.73013</v>
      </c>
      <c r="G214" s="67">
        <f t="shared" si="13"/>
        <v>1.7028134944483821</v>
      </c>
      <c r="H214" s="68">
        <f t="shared" si="14"/>
        <v>1.6187097139631343</v>
      </c>
      <c r="I214" s="69">
        <f t="shared" si="15"/>
        <v>0.11894070700908725</v>
      </c>
      <c r="J214" s="65" t="s">
        <v>123</v>
      </c>
    </row>
    <row r="215" spans="1:10">
      <c r="A215" s="65">
        <v>10580286</v>
      </c>
      <c r="B215" s="66">
        <v>1710.3226</v>
      </c>
      <c r="C215" s="66">
        <v>3429.9933999999998</v>
      </c>
      <c r="D215" s="67">
        <f t="shared" si="12"/>
        <v>2.0054657524843558</v>
      </c>
      <c r="E215" s="66">
        <v>1527.0399</v>
      </c>
      <c r="F215" s="66">
        <v>2447.9423999999999</v>
      </c>
      <c r="G215" s="67">
        <f t="shared" si="13"/>
        <v>1.6030638099240235</v>
      </c>
      <c r="H215" s="68">
        <f t="shared" si="14"/>
        <v>1.8042647812041896</v>
      </c>
      <c r="I215" s="69">
        <f t="shared" si="15"/>
        <v>0.28454114234705036</v>
      </c>
      <c r="J215" s="65" t="s">
        <v>70</v>
      </c>
    </row>
    <row r="216" spans="1:10">
      <c r="A216" s="65">
        <v>10581575</v>
      </c>
      <c r="B216" s="66">
        <v>1948.4380000000001</v>
      </c>
      <c r="C216" s="66">
        <v>1215.4594</v>
      </c>
      <c r="D216" s="67">
        <f t="shared" si="12"/>
        <v>0.62381220238981172</v>
      </c>
      <c r="E216" s="66">
        <v>1555.2224000000001</v>
      </c>
      <c r="F216" s="66">
        <v>827.71704</v>
      </c>
      <c r="G216" s="67">
        <f t="shared" si="13"/>
        <v>0.53221779727452478</v>
      </c>
      <c r="H216" s="68">
        <f t="shared" si="14"/>
        <v>0.5780149998321682</v>
      </c>
      <c r="I216" s="69">
        <f t="shared" si="15"/>
        <v>6.4767024975767196E-2</v>
      </c>
      <c r="J216" s="65" t="s">
        <v>472</v>
      </c>
    </row>
    <row r="217" spans="1:10">
      <c r="A217" s="65">
        <v>10582082</v>
      </c>
      <c r="B217" s="66">
        <v>472.04840000000002</v>
      </c>
      <c r="C217" s="66">
        <v>684.47529999999995</v>
      </c>
      <c r="D217" s="67">
        <f t="shared" si="12"/>
        <v>1.4500108463454169</v>
      </c>
      <c r="E217" s="66">
        <v>298.50054999999998</v>
      </c>
      <c r="F217" s="66">
        <v>475.06389999999999</v>
      </c>
      <c r="G217" s="67">
        <f t="shared" si="13"/>
        <v>1.5915009201825592</v>
      </c>
      <c r="H217" s="68">
        <f t="shared" si="14"/>
        <v>1.520755883263988</v>
      </c>
      <c r="I217" s="69">
        <f t="shared" si="15"/>
        <v>0.10004859068082862</v>
      </c>
      <c r="J217" s="65" t="s">
        <v>473</v>
      </c>
    </row>
    <row r="218" spans="1:10">
      <c r="A218" s="65">
        <v>10582884</v>
      </c>
      <c r="B218" s="66">
        <v>268.17743000000002</v>
      </c>
      <c r="C218" s="66">
        <v>144.66594000000001</v>
      </c>
      <c r="D218" s="67">
        <f t="shared" si="12"/>
        <v>0.53944114536409715</v>
      </c>
      <c r="E218" s="66">
        <v>75.268889999999999</v>
      </c>
      <c r="F218" s="66">
        <v>49.837479999999999</v>
      </c>
      <c r="G218" s="67">
        <f t="shared" si="13"/>
        <v>0.66212587962968494</v>
      </c>
      <c r="H218" s="68">
        <f t="shared" si="14"/>
        <v>0.60078351249689099</v>
      </c>
      <c r="I218" s="69">
        <f t="shared" si="15"/>
        <v>8.6751207547267561E-2</v>
      </c>
    </row>
    <row r="219" spans="1:10">
      <c r="A219" s="65">
        <v>10582888</v>
      </c>
      <c r="B219" s="66">
        <v>3331.6039999999998</v>
      </c>
      <c r="C219" s="66">
        <v>1473.2515000000001</v>
      </c>
      <c r="D219" s="67">
        <f t="shared" si="12"/>
        <v>0.44220486588442087</v>
      </c>
      <c r="E219" s="66">
        <v>1000.7105</v>
      </c>
      <c r="F219" s="66">
        <v>732.92846999999995</v>
      </c>
      <c r="G219" s="67">
        <f t="shared" si="13"/>
        <v>0.73240809404917795</v>
      </c>
      <c r="H219" s="68">
        <f t="shared" si="14"/>
        <v>0.58730647996679941</v>
      </c>
      <c r="I219" s="69">
        <f t="shared" si="15"/>
        <v>0.20520467055752661</v>
      </c>
    </row>
    <row r="220" spans="1:10">
      <c r="A220" s="65">
        <v>10582890</v>
      </c>
      <c r="B220" s="66">
        <v>1244.1433999999999</v>
      </c>
      <c r="C220" s="66">
        <v>559.60080000000005</v>
      </c>
      <c r="D220" s="67">
        <f t="shared" si="12"/>
        <v>0.44978802282759373</v>
      </c>
      <c r="E220" s="66">
        <v>214.29422</v>
      </c>
      <c r="F220" s="66">
        <v>152.79425000000001</v>
      </c>
      <c r="G220" s="67">
        <f t="shared" si="13"/>
        <v>0.71301153152894192</v>
      </c>
      <c r="H220" s="68">
        <f t="shared" si="14"/>
        <v>0.58139977717826785</v>
      </c>
      <c r="I220" s="69">
        <f t="shared" si="15"/>
        <v>0.18612712797043948</v>
      </c>
    </row>
    <row r="221" spans="1:10">
      <c r="A221" s="65">
        <v>10582896</v>
      </c>
      <c r="B221" s="66">
        <v>2035.374</v>
      </c>
      <c r="C221" s="66">
        <v>907.92899999999997</v>
      </c>
      <c r="D221" s="67">
        <f t="shared" si="12"/>
        <v>0.44607477544667462</v>
      </c>
      <c r="E221" s="66">
        <v>673.42930000000001</v>
      </c>
      <c r="F221" s="66">
        <v>431.14693999999997</v>
      </c>
      <c r="G221" s="67">
        <f t="shared" si="13"/>
        <v>0.6402259895730702</v>
      </c>
      <c r="H221" s="68">
        <f t="shared" si="14"/>
        <v>0.54315038250987246</v>
      </c>
      <c r="I221" s="69">
        <f t="shared" si="15"/>
        <v>0.13728564008437533</v>
      </c>
    </row>
    <row r="222" spans="1:10">
      <c r="A222" s="65">
        <v>10582916</v>
      </c>
      <c r="B222" s="66">
        <v>2090.0708</v>
      </c>
      <c r="C222" s="66">
        <v>876.06989999999996</v>
      </c>
      <c r="D222" s="67">
        <f t="shared" si="12"/>
        <v>0.41915800172893664</v>
      </c>
      <c r="E222" s="66">
        <v>493.00436000000002</v>
      </c>
      <c r="F222" s="66">
        <v>290.80844000000002</v>
      </c>
      <c r="G222" s="67">
        <f t="shared" si="13"/>
        <v>0.58986991514638942</v>
      </c>
      <c r="H222" s="68">
        <f t="shared" si="14"/>
        <v>0.504513958437663</v>
      </c>
      <c r="I222" s="69">
        <f t="shared" si="15"/>
        <v>0.12071155160681146</v>
      </c>
    </row>
    <row r="223" spans="1:10">
      <c r="A223" s="65">
        <v>10583887</v>
      </c>
      <c r="B223" s="66">
        <v>423.94308000000001</v>
      </c>
      <c r="C223" s="66">
        <v>636.55786000000001</v>
      </c>
      <c r="D223" s="67">
        <f t="shared" si="12"/>
        <v>1.5015172791592684</v>
      </c>
      <c r="E223" s="66">
        <v>340.25977</v>
      </c>
      <c r="F223" s="66">
        <v>569.98157000000003</v>
      </c>
      <c r="G223" s="67">
        <f t="shared" si="13"/>
        <v>1.6751365287762348</v>
      </c>
      <c r="H223" s="68">
        <f t="shared" si="14"/>
        <v>1.5883269039677517</v>
      </c>
      <c r="I223" s="69">
        <f t="shared" si="15"/>
        <v>0.12276734874867683</v>
      </c>
      <c r="J223" s="65" t="s">
        <v>125</v>
      </c>
    </row>
    <row r="224" spans="1:10">
      <c r="A224" s="65">
        <v>10584593</v>
      </c>
      <c r="B224" s="66">
        <v>35.626690000000004</v>
      </c>
      <c r="C224" s="66">
        <v>40.613067999999998</v>
      </c>
      <c r="D224" s="67">
        <f t="shared" si="12"/>
        <v>1.1399618656686881</v>
      </c>
      <c r="E224" s="66">
        <v>25.004646000000001</v>
      </c>
      <c r="F224" s="66">
        <v>56.184772000000002</v>
      </c>
      <c r="G224" s="67">
        <f t="shared" si="13"/>
        <v>2.2469733024814666</v>
      </c>
      <c r="H224" s="68">
        <f t="shared" si="14"/>
        <v>1.6934675840750772</v>
      </c>
      <c r="I224" s="69">
        <f t="shared" si="15"/>
        <v>0.78277529382137911</v>
      </c>
    </row>
    <row r="225" spans="1:10">
      <c r="A225" s="65">
        <v>10586357</v>
      </c>
      <c r="B225" s="66">
        <v>475.97701999999998</v>
      </c>
      <c r="C225" s="66">
        <v>290.98034999999999</v>
      </c>
      <c r="D225" s="67">
        <f t="shared" si="12"/>
        <v>0.61133276980472717</v>
      </c>
      <c r="E225" s="66">
        <v>223.24936</v>
      </c>
      <c r="F225" s="66">
        <v>135.08920000000001</v>
      </c>
      <c r="G225" s="67">
        <f t="shared" si="13"/>
        <v>0.6051045342302438</v>
      </c>
      <c r="H225" s="68">
        <f t="shared" si="14"/>
        <v>0.60821865201748548</v>
      </c>
      <c r="I225" s="69">
        <f t="shared" si="15"/>
        <v>4.4040276095444874E-3</v>
      </c>
      <c r="J225" s="65" t="s">
        <v>474</v>
      </c>
    </row>
    <row r="226" spans="1:10">
      <c r="A226" s="65">
        <v>10587655</v>
      </c>
      <c r="B226" s="66">
        <v>289.55439999999999</v>
      </c>
      <c r="C226" s="66">
        <v>896.79899999999998</v>
      </c>
      <c r="D226" s="67">
        <f t="shared" si="12"/>
        <v>3.0971693056641514</v>
      </c>
      <c r="E226" s="66">
        <v>242.26249999999999</v>
      </c>
      <c r="F226" s="66">
        <v>594.77890000000002</v>
      </c>
      <c r="G226" s="67">
        <f t="shared" si="13"/>
        <v>2.4551009751818795</v>
      </c>
      <c r="H226" s="68">
        <f t="shared" si="14"/>
        <v>2.7761351404230155</v>
      </c>
      <c r="I226" s="69">
        <f t="shared" si="15"/>
        <v>0.45401087046914096</v>
      </c>
      <c r="J226" s="65" t="s">
        <v>475</v>
      </c>
    </row>
    <row r="227" spans="1:10">
      <c r="A227" s="65">
        <v>10587778</v>
      </c>
      <c r="B227" s="66">
        <v>185.8639</v>
      </c>
      <c r="C227" s="66">
        <v>175.90873999999999</v>
      </c>
      <c r="D227" s="67">
        <f t="shared" si="12"/>
        <v>0.94643844232258112</v>
      </c>
      <c r="E227" s="66">
        <v>271.00504000000001</v>
      </c>
      <c r="F227" s="66">
        <v>92.910120000000006</v>
      </c>
      <c r="G227" s="67">
        <f t="shared" si="13"/>
        <v>0.34283539523840589</v>
      </c>
      <c r="H227" s="68">
        <f t="shared" si="14"/>
        <v>0.64463691878049345</v>
      </c>
      <c r="I227" s="69">
        <f t="shared" si="15"/>
        <v>0.42681180773808347</v>
      </c>
    </row>
    <row r="228" spans="1:10">
      <c r="A228" s="65">
        <v>10591853</v>
      </c>
      <c r="B228" s="66">
        <v>232.89295999999999</v>
      </c>
      <c r="C228" s="66">
        <v>405.78300000000002</v>
      </c>
      <c r="D228" s="67">
        <f t="shared" si="12"/>
        <v>1.7423583778573644</v>
      </c>
      <c r="E228" s="66">
        <v>118.38694</v>
      </c>
      <c r="F228" s="66">
        <v>261.39093000000003</v>
      </c>
      <c r="G228" s="67">
        <f t="shared" si="13"/>
        <v>2.2079372099658969</v>
      </c>
      <c r="H228" s="68">
        <f t="shared" si="14"/>
        <v>1.9751477939116306</v>
      </c>
      <c r="I228" s="69">
        <f t="shared" si="15"/>
        <v>0.32921394936085624</v>
      </c>
      <c r="J228" s="65" t="s">
        <v>46</v>
      </c>
    </row>
    <row r="229" spans="1:10">
      <c r="A229" s="65">
        <v>10594501</v>
      </c>
      <c r="B229" s="66">
        <v>1227.8330000000001</v>
      </c>
      <c r="C229" s="66">
        <v>985.25756999999999</v>
      </c>
      <c r="D229" s="67">
        <f t="shared" si="12"/>
        <v>0.80243613748775278</v>
      </c>
      <c r="E229" s="66">
        <v>1094.3585</v>
      </c>
      <c r="F229" s="66">
        <v>586.1671</v>
      </c>
      <c r="G229" s="67">
        <f t="shared" si="13"/>
        <v>0.53562621389608611</v>
      </c>
      <c r="H229" s="68">
        <f t="shared" si="14"/>
        <v>0.66903117569191939</v>
      </c>
      <c r="I229" s="69">
        <f t="shared" si="15"/>
        <v>0.18866310625953248</v>
      </c>
      <c r="J229" s="65" t="s">
        <v>476</v>
      </c>
    </row>
    <row r="230" spans="1:10">
      <c r="A230" s="65">
        <v>10595671</v>
      </c>
      <c r="B230" s="66">
        <v>932.41549999999995</v>
      </c>
      <c r="C230" s="66">
        <v>661.41809999999998</v>
      </c>
      <c r="D230" s="67">
        <f t="shared" si="12"/>
        <v>0.70935982938936559</v>
      </c>
      <c r="E230" s="66">
        <v>827.0729</v>
      </c>
      <c r="F230" s="66">
        <v>434.34309999999999</v>
      </c>
      <c r="G230" s="67">
        <f t="shared" si="13"/>
        <v>0.5251569722572218</v>
      </c>
      <c r="H230" s="68">
        <f t="shared" si="14"/>
        <v>0.61725840082329375</v>
      </c>
      <c r="I230" s="69">
        <f t="shared" si="15"/>
        <v>0.13025108939207544</v>
      </c>
      <c r="J230" s="65" t="s">
        <v>198</v>
      </c>
    </row>
    <row r="231" spans="1:10">
      <c r="A231" s="65">
        <v>10597960</v>
      </c>
      <c r="B231" s="66">
        <v>659.88525000000004</v>
      </c>
      <c r="C231" s="66">
        <v>431.32565</v>
      </c>
      <c r="D231" s="67">
        <f t="shared" si="12"/>
        <v>0.65363735588877003</v>
      </c>
      <c r="E231" s="66">
        <v>418.25488000000001</v>
      </c>
      <c r="F231" s="66">
        <v>240.67311000000001</v>
      </c>
      <c r="G231" s="67">
        <f t="shared" si="13"/>
        <v>0.57542212059785169</v>
      </c>
      <c r="H231" s="68">
        <f t="shared" si="14"/>
        <v>0.61452973824331081</v>
      </c>
      <c r="I231" s="69">
        <f t="shared" si="15"/>
        <v>5.5306523266309728E-2</v>
      </c>
      <c r="J231" s="65" t="s">
        <v>477</v>
      </c>
    </row>
    <row r="232" spans="1:10">
      <c r="A232" s="65">
        <v>10598018</v>
      </c>
      <c r="B232" s="66">
        <v>298.49176</v>
      </c>
      <c r="C232" s="66">
        <v>247.98616000000001</v>
      </c>
      <c r="D232" s="67">
        <f t="shared" si="12"/>
        <v>0.83079733926323462</v>
      </c>
      <c r="E232" s="66">
        <v>351.88459999999998</v>
      </c>
      <c r="F232" s="66">
        <v>138.41596999999999</v>
      </c>
      <c r="G232" s="67">
        <f t="shared" si="13"/>
        <v>0.3933561457364147</v>
      </c>
      <c r="H232" s="68">
        <f t="shared" si="14"/>
        <v>0.61207674249982469</v>
      </c>
      <c r="I232" s="69">
        <f t="shared" si="15"/>
        <v>0.30931763431315107</v>
      </c>
    </row>
    <row r="233" spans="1:10">
      <c r="A233" s="65">
        <v>10598053</v>
      </c>
      <c r="B233" s="66">
        <v>138.01517000000001</v>
      </c>
      <c r="C233" s="66">
        <v>100.37226</v>
      </c>
      <c r="D233" s="67">
        <f t="shared" si="12"/>
        <v>0.72725527201104045</v>
      </c>
      <c r="E233" s="66">
        <v>321.84537</v>
      </c>
      <c r="F233" s="66">
        <v>155.46771000000001</v>
      </c>
      <c r="G233" s="67">
        <f t="shared" si="13"/>
        <v>0.48305094461977194</v>
      </c>
      <c r="H233" s="68">
        <f t="shared" si="14"/>
        <v>0.60515310831540625</v>
      </c>
      <c r="I233" s="69">
        <f t="shared" si="15"/>
        <v>0.1726785358934651</v>
      </c>
    </row>
    <row r="234" spans="1:10">
      <c r="A234" s="65">
        <v>10598225</v>
      </c>
      <c r="B234" s="66">
        <v>82.956344999999999</v>
      </c>
      <c r="C234" s="66">
        <v>67.503590000000003</v>
      </c>
      <c r="D234" s="67">
        <f t="shared" si="12"/>
        <v>0.81372425460644393</v>
      </c>
      <c r="E234" s="66">
        <v>72.064149999999998</v>
      </c>
      <c r="F234" s="66">
        <v>38.351219999999998</v>
      </c>
      <c r="G234" s="67">
        <f t="shared" si="13"/>
        <v>0.53218167424440588</v>
      </c>
      <c r="H234" s="68">
        <f t="shared" si="14"/>
        <v>0.67295296442542485</v>
      </c>
      <c r="I234" s="69">
        <f t="shared" si="15"/>
        <v>0.19908066776675593</v>
      </c>
      <c r="J234" s="65" t="s">
        <v>478</v>
      </c>
    </row>
    <row r="235" spans="1:10">
      <c r="A235" s="65">
        <v>10600886</v>
      </c>
      <c r="B235" s="66">
        <v>775.46420000000001</v>
      </c>
      <c r="C235" s="66">
        <v>1449.8096</v>
      </c>
      <c r="D235" s="67">
        <f t="shared" si="12"/>
        <v>1.8696022330882587</v>
      </c>
      <c r="E235" s="66">
        <v>714.7115</v>
      </c>
      <c r="F235" s="66">
        <v>1478.6531</v>
      </c>
      <c r="G235" s="67">
        <f t="shared" si="13"/>
        <v>2.0688810799882189</v>
      </c>
      <c r="H235" s="68">
        <f t="shared" si="14"/>
        <v>1.9692416565382387</v>
      </c>
      <c r="I235" s="69">
        <f t="shared" si="15"/>
        <v>0.14091142398999768</v>
      </c>
      <c r="J235" s="65" t="s">
        <v>479</v>
      </c>
    </row>
    <row r="236" spans="1:10">
      <c r="A236" s="65">
        <v>10601588</v>
      </c>
      <c r="B236" s="66">
        <v>72.087874999999997</v>
      </c>
      <c r="C236" s="66">
        <v>395.71704</v>
      </c>
      <c r="D236" s="67">
        <f t="shared" si="12"/>
        <v>5.4893702997903606</v>
      </c>
      <c r="E236" s="66">
        <v>70.552329999999998</v>
      </c>
      <c r="F236" s="66">
        <v>179.08293</v>
      </c>
      <c r="G236" s="67">
        <f t="shared" si="13"/>
        <v>2.5382993020925038</v>
      </c>
      <c r="H236" s="68">
        <f t="shared" si="14"/>
        <v>4.0138348009414324</v>
      </c>
      <c r="I236" s="69">
        <f t="shared" si="15"/>
        <v>2.0867223142351046</v>
      </c>
      <c r="J236" s="65" t="s">
        <v>480</v>
      </c>
    </row>
    <row r="237" spans="1:10">
      <c r="A237" s="65">
        <v>10601595</v>
      </c>
      <c r="B237" s="66">
        <v>56.455406000000004</v>
      </c>
      <c r="C237" s="66">
        <v>290.56439999999998</v>
      </c>
      <c r="D237" s="67">
        <f t="shared" si="12"/>
        <v>5.1467949765519352</v>
      </c>
      <c r="E237" s="66">
        <v>51.067390000000003</v>
      </c>
      <c r="F237" s="66">
        <v>122.07093999999999</v>
      </c>
      <c r="G237" s="67">
        <f t="shared" si="13"/>
        <v>2.3903892484029434</v>
      </c>
      <c r="H237" s="68">
        <f t="shared" si="14"/>
        <v>3.7685921124774393</v>
      </c>
      <c r="I237" s="69">
        <f t="shared" si="15"/>
        <v>1.9490731820755958</v>
      </c>
      <c r="J237" s="65" t="s">
        <v>480</v>
      </c>
    </row>
    <row r="238" spans="1:10">
      <c r="A238" s="65">
        <v>10601598</v>
      </c>
      <c r="B238" s="66">
        <v>56.587809999999998</v>
      </c>
      <c r="C238" s="66">
        <v>290.74160000000001</v>
      </c>
      <c r="D238" s="67">
        <f t="shared" si="12"/>
        <v>5.1378839364873814</v>
      </c>
      <c r="E238" s="66">
        <v>47.485733000000003</v>
      </c>
      <c r="F238" s="66">
        <v>104.510124</v>
      </c>
      <c r="G238" s="67">
        <f t="shared" si="13"/>
        <v>2.2008741867794268</v>
      </c>
      <c r="H238" s="68">
        <f t="shared" si="14"/>
        <v>3.6693790616334043</v>
      </c>
      <c r="I238" s="69">
        <f t="shared" si="15"/>
        <v>2.0767795104294984</v>
      </c>
      <c r="J238" s="65" t="s">
        <v>480</v>
      </c>
    </row>
    <row r="239" spans="1:10">
      <c r="A239" s="65">
        <v>10601701</v>
      </c>
      <c r="B239" s="66">
        <v>430.05972000000003</v>
      </c>
      <c r="C239" s="66">
        <v>687.18640000000005</v>
      </c>
      <c r="D239" s="67">
        <f t="shared" si="12"/>
        <v>1.5978859866252995</v>
      </c>
      <c r="E239" s="66">
        <v>351.77670000000001</v>
      </c>
      <c r="F239" s="66">
        <v>537.40319999999997</v>
      </c>
      <c r="G239" s="67">
        <f t="shared" si="13"/>
        <v>1.5276827601145839</v>
      </c>
      <c r="H239" s="68">
        <f t="shared" si="14"/>
        <v>1.5627843733699418</v>
      </c>
      <c r="I239" s="69">
        <f t="shared" si="15"/>
        <v>4.9641177526902162E-2</v>
      </c>
      <c r="J239" s="65" t="s">
        <v>481</v>
      </c>
    </row>
    <row r="240" spans="1:10">
      <c r="A240" s="65">
        <v>10603208</v>
      </c>
      <c r="B240" s="66">
        <v>1629.4502</v>
      </c>
      <c r="C240" s="66">
        <v>949.01530000000002</v>
      </c>
      <c r="D240" s="67">
        <f t="shared" si="12"/>
        <v>0.58241442420271572</v>
      </c>
      <c r="E240" s="66">
        <v>1442.25</v>
      </c>
      <c r="F240" s="66">
        <v>1035.6425999999999</v>
      </c>
      <c r="G240" s="67">
        <f t="shared" si="13"/>
        <v>0.7180742589703587</v>
      </c>
      <c r="H240" s="68">
        <f t="shared" si="14"/>
        <v>0.65024434158653721</v>
      </c>
      <c r="I240" s="69">
        <f t="shared" si="15"/>
        <v>9.5925989098846892E-2</v>
      </c>
      <c r="J240" s="65" t="s">
        <v>482</v>
      </c>
    </row>
    <row r="241" spans="1:10">
      <c r="A241" s="65">
        <v>10607012</v>
      </c>
      <c r="B241" s="66">
        <v>207.35706999999999</v>
      </c>
      <c r="C241" s="66">
        <v>992.12980000000005</v>
      </c>
      <c r="D241" s="67">
        <f t="shared" si="12"/>
        <v>4.7846441888863502</v>
      </c>
      <c r="E241" s="66">
        <v>120.34029</v>
      </c>
      <c r="F241" s="66">
        <v>500.44045999999997</v>
      </c>
      <c r="G241" s="67">
        <f t="shared" si="13"/>
        <v>4.1585445738912545</v>
      </c>
      <c r="H241" s="68">
        <f t="shared" si="14"/>
        <v>4.4715943813888028</v>
      </c>
      <c r="I241" s="69">
        <f t="shared" si="15"/>
        <v>0.44271928346131878</v>
      </c>
      <c r="J241" s="65" t="s">
        <v>7</v>
      </c>
    </row>
    <row r="242" spans="1:10">
      <c r="A242" s="65">
        <v>10607143</v>
      </c>
      <c r="B242" s="66">
        <v>521.65750000000003</v>
      </c>
      <c r="C242" s="66">
        <v>258.86365000000001</v>
      </c>
      <c r="D242" s="67">
        <f t="shared" si="12"/>
        <v>0.49623296894993363</v>
      </c>
      <c r="E242" s="66">
        <v>301.02289999999999</v>
      </c>
      <c r="F242" s="66">
        <v>94.946479999999994</v>
      </c>
      <c r="G242" s="67">
        <f t="shared" si="13"/>
        <v>0.31541281410816252</v>
      </c>
      <c r="H242" s="68">
        <f t="shared" si="14"/>
        <v>0.40582289152904805</v>
      </c>
      <c r="I242" s="69">
        <f t="shared" si="15"/>
        <v>0.12785915766381811</v>
      </c>
      <c r="J242" s="65" t="s">
        <v>280</v>
      </c>
    </row>
    <row r="243" spans="1:10">
      <c r="A243" s="65">
        <v>10607950</v>
      </c>
      <c r="B243" s="66">
        <v>415.96267999999998</v>
      </c>
      <c r="C243" s="66">
        <v>121.30301</v>
      </c>
      <c r="D243" s="67">
        <f t="shared" si="12"/>
        <v>0.29161993571154027</v>
      </c>
      <c r="E243" s="66">
        <v>299.67290000000003</v>
      </c>
      <c r="F243" s="66">
        <v>74.040030000000002</v>
      </c>
      <c r="G243" s="67">
        <f t="shared" si="13"/>
        <v>0.24706948809852342</v>
      </c>
      <c r="H243" s="68">
        <f t="shared" si="14"/>
        <v>0.26934471190503184</v>
      </c>
      <c r="I243" s="69">
        <f t="shared" si="15"/>
        <v>3.1501923612060258E-2</v>
      </c>
      <c r="J243" s="65" t="s">
        <v>483</v>
      </c>
    </row>
    <row r="245" spans="1:10">
      <c r="I245" s="68">
        <f>AVERAGE(I3:I133)</f>
        <v>0.23191987506315528</v>
      </c>
    </row>
    <row r="246" spans="1:10">
      <c r="I246" s="68">
        <f>AVERAGE(I134:I243)</f>
        <v>0.27021838712305801</v>
      </c>
    </row>
  </sheetData>
  <phoneticPr fontId="2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Corr_Table1_FC2</vt:lpstr>
      <vt:lpstr>FC1.5_GeneSpring</vt:lpstr>
      <vt:lpstr>FC_1.5_Anova</vt:lpstr>
      <vt:lpstr>FC_1.5_mean_SD</vt:lpstr>
      <vt:lpstr>FC_1.5_Anova!_FilterDatabase</vt:lpstr>
      <vt:lpstr>FC_1.5_Anova!Print_Area</vt:lpstr>
      <vt:lpstr>FC1.5_GeneSpring!Print_Area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yossy</dc:creator>
  <cp:lastModifiedBy>EK</cp:lastModifiedBy>
  <cp:lastPrinted>2017-12-12T00:45:28Z</cp:lastPrinted>
  <dcterms:created xsi:type="dcterms:W3CDTF">2016-05-09T08:53:06Z</dcterms:created>
  <dcterms:modified xsi:type="dcterms:W3CDTF">2017-12-13T07:28:15Z</dcterms:modified>
</cp:coreProperties>
</file>