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0" yWindow="0" windowWidth="25600" windowHeight="14440" tabRatio="500"/>
  </bookViews>
  <sheets>
    <sheet name="Results+arrays" sheetId="2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8" i="2" l="1"/>
  <c r="E339" i="2"/>
  <c r="E304" i="2"/>
  <c r="E44" i="2"/>
</calcChain>
</file>

<file path=xl/sharedStrings.xml><?xml version="1.0" encoding="utf-8"?>
<sst xmlns="http://schemas.openxmlformats.org/spreadsheetml/2006/main" count="1220" uniqueCount="237">
  <si>
    <t>sem</t>
  </si>
  <si>
    <t>Rtbdn</t>
  </si>
  <si>
    <t>Fgf9</t>
  </si>
  <si>
    <t>Lrp4</t>
  </si>
  <si>
    <t>Fgf15</t>
  </si>
  <si>
    <t>Slc25a33</t>
  </si>
  <si>
    <t>SamD11</t>
  </si>
  <si>
    <t>Rho</t>
  </si>
  <si>
    <t>Nfia</t>
  </si>
  <si>
    <t>Klc3</t>
  </si>
  <si>
    <t>Fgf13</t>
  </si>
  <si>
    <t>Glo1</t>
  </si>
  <si>
    <t>Nrl</t>
  </si>
  <si>
    <t>Bin1</t>
  </si>
  <si>
    <t>Vopp1</t>
  </si>
  <si>
    <t>Ppargc1a</t>
  </si>
  <si>
    <t>BC022687</t>
  </si>
  <si>
    <t>Shisa2</t>
  </si>
  <si>
    <t>Crx</t>
  </si>
  <si>
    <t>BC027072</t>
  </si>
  <si>
    <t>Ptgds</t>
  </si>
  <si>
    <t>Vsx2</t>
  </si>
  <si>
    <t>Kcnk1</t>
  </si>
  <si>
    <t>pn1 vs RPC</t>
  </si>
  <si>
    <t>pn1 vs pn5</t>
  </si>
  <si>
    <t>pn1 vs adult</t>
  </si>
  <si>
    <t>RPC</t>
  </si>
  <si>
    <t>Pn1</t>
  </si>
  <si>
    <t>Pn5</t>
  </si>
  <si>
    <t>Adult retina</t>
  </si>
  <si>
    <t>FACS- vs+</t>
  </si>
  <si>
    <t>FACS-</t>
  </si>
  <si>
    <t>FACS+</t>
  </si>
  <si>
    <t>Dleu2</t>
  </si>
  <si>
    <t>Eno2</t>
  </si>
  <si>
    <t>Igsf9</t>
  </si>
  <si>
    <t>Nr2e3</t>
  </si>
  <si>
    <t>Otx2</t>
  </si>
  <si>
    <t>Nr6a1</t>
  </si>
  <si>
    <t>Sema7a</t>
  </si>
  <si>
    <t>Kif9</t>
  </si>
  <si>
    <t>Mitf</t>
  </si>
  <si>
    <t>Foxo1</t>
  </si>
  <si>
    <t>B9d1</t>
  </si>
  <si>
    <t>Arr3</t>
  </si>
  <si>
    <t>Neurog2</t>
  </si>
  <si>
    <t>Sox2</t>
  </si>
  <si>
    <t>Pax6</t>
  </si>
  <si>
    <t>Chx10</t>
  </si>
  <si>
    <t>Cnga1</t>
  </si>
  <si>
    <t>Stx3</t>
  </si>
  <si>
    <t>Nsf</t>
  </si>
  <si>
    <t>Sem</t>
  </si>
  <si>
    <t>A530058N18Rik</t>
  </si>
  <si>
    <t>SEM</t>
  </si>
  <si>
    <t>Ad ret</t>
  </si>
  <si>
    <t>Cdk2ap2</t>
  </si>
  <si>
    <t>Epb41l2</t>
  </si>
  <si>
    <t>Results + arrays</t>
  </si>
  <si>
    <t>Sem qPCR</t>
  </si>
  <si>
    <t>Arr3 array</t>
  </si>
  <si>
    <t>Sem array</t>
  </si>
  <si>
    <t>Arr3 qPCR</t>
  </si>
  <si>
    <t>B9d1 qPCR</t>
  </si>
  <si>
    <t>B9d1 array</t>
  </si>
  <si>
    <t>BC022687 qPCR</t>
  </si>
  <si>
    <t>BC022687 array</t>
  </si>
  <si>
    <t>BC027072 qPCR</t>
  </si>
  <si>
    <t>BC027072 array</t>
  </si>
  <si>
    <t>sem qPCR</t>
  </si>
  <si>
    <t>sem array</t>
  </si>
  <si>
    <t>Bin1 qPCR</t>
  </si>
  <si>
    <t>Bin1 array</t>
  </si>
  <si>
    <t>Cdk2ap2 qPCR</t>
  </si>
  <si>
    <t>Cdk2ap2 array</t>
  </si>
  <si>
    <t>Chx10 array</t>
  </si>
  <si>
    <t>Chx10 qPCR</t>
  </si>
  <si>
    <t>Cnga1 qPCR</t>
  </si>
  <si>
    <t>Cnga 1 array</t>
  </si>
  <si>
    <t>Crx qPCR</t>
  </si>
  <si>
    <t>Crx array</t>
  </si>
  <si>
    <t>Dleu2 array</t>
  </si>
  <si>
    <t>Dleu2 qPCR</t>
  </si>
  <si>
    <t>Eno2 qPCR</t>
  </si>
  <si>
    <t>Eno2 array</t>
  </si>
  <si>
    <t>Epb41l2 array</t>
  </si>
  <si>
    <t>Epb41l2 qPCR</t>
  </si>
  <si>
    <t>Fgf9 qPCR</t>
  </si>
  <si>
    <t>Fgf13 qPCR</t>
  </si>
  <si>
    <t>Fgf15 qPCR</t>
  </si>
  <si>
    <t>Foxo1 qPCR</t>
  </si>
  <si>
    <t>Glo1 qPCR</t>
  </si>
  <si>
    <t>Igsf9 qPCR</t>
  </si>
  <si>
    <t>Kcnk1 qPCR</t>
  </si>
  <si>
    <t>Kif9 qPCR</t>
  </si>
  <si>
    <t>Klc3 qPCR</t>
  </si>
  <si>
    <t>Lrp4 qPCR</t>
  </si>
  <si>
    <t>Mitf qPCR</t>
  </si>
  <si>
    <t>Neurog2 qPCR</t>
  </si>
  <si>
    <t>Nfia qPCR</t>
  </si>
  <si>
    <t>Nr2e3 qPCR</t>
  </si>
  <si>
    <t>Nr6a1 qPCR</t>
  </si>
  <si>
    <t>Nrl qPCR</t>
  </si>
  <si>
    <t>Nsf qPCR</t>
  </si>
  <si>
    <t>Otx2 qPCR</t>
  </si>
  <si>
    <t>Pax6 qPCR</t>
  </si>
  <si>
    <t>Ppargc1a qPCR</t>
  </si>
  <si>
    <t>Ptgds qPCR</t>
  </si>
  <si>
    <t>Rho qPCR</t>
  </si>
  <si>
    <t>Rtbdn qPCR</t>
  </si>
  <si>
    <t>SamD11 qPCR</t>
  </si>
  <si>
    <t>Sema7a qPCR</t>
  </si>
  <si>
    <t>Shisa2 qPCR</t>
  </si>
  <si>
    <t>Slc25a33 qPCR</t>
  </si>
  <si>
    <t>Sox2 qPCR</t>
  </si>
  <si>
    <t>Stx3 qPCR</t>
  </si>
  <si>
    <t>Vopp1 qPCR</t>
  </si>
  <si>
    <t>Vsx2 qPCR</t>
  </si>
  <si>
    <t>Vsx2 array</t>
  </si>
  <si>
    <t>Vopp1 array</t>
  </si>
  <si>
    <t>Stx3 array</t>
  </si>
  <si>
    <t>Sox2 array</t>
  </si>
  <si>
    <t>Slc25a33 array</t>
  </si>
  <si>
    <t>Shisa2 array</t>
  </si>
  <si>
    <t>Sema7a array</t>
  </si>
  <si>
    <t>Samd11 array</t>
  </si>
  <si>
    <t>Rtbdn array</t>
  </si>
  <si>
    <t>A530058N18Rik array</t>
  </si>
  <si>
    <t>A530058N18Rik qPCR</t>
  </si>
  <si>
    <t>Rho array</t>
  </si>
  <si>
    <t>Ptgds array</t>
  </si>
  <si>
    <t>Ppargc1a array</t>
  </si>
  <si>
    <t>Pax6 array</t>
  </si>
  <si>
    <t>Otx2 array</t>
  </si>
  <si>
    <t>Nsf array</t>
  </si>
  <si>
    <t>Nrl array</t>
  </si>
  <si>
    <t>Nr6a1 array</t>
  </si>
  <si>
    <t>Nr2e3 array</t>
  </si>
  <si>
    <t>Nfia array</t>
  </si>
  <si>
    <t>Neurog2 array</t>
  </si>
  <si>
    <t>Mitf array</t>
  </si>
  <si>
    <t>Lrp4 array</t>
  </si>
  <si>
    <t>Klc3 array</t>
  </si>
  <si>
    <t>Kif9 array</t>
  </si>
  <si>
    <t>Kcnk1 array</t>
  </si>
  <si>
    <t>Igsf9 array</t>
  </si>
  <si>
    <t>Glo1 array</t>
  </si>
  <si>
    <t>Foxo1 array</t>
  </si>
  <si>
    <t>Fgf15 array</t>
  </si>
  <si>
    <t>Fgf13 array</t>
  </si>
  <si>
    <t>Fgf9 array</t>
  </si>
  <si>
    <t>Array</t>
  </si>
  <si>
    <t>FACS+ upregulated</t>
  </si>
  <si>
    <t>Control gene</t>
  </si>
  <si>
    <t xml:space="preserve">No significant changes </t>
  </si>
  <si>
    <t>FACS+ downregulated</t>
  </si>
  <si>
    <t>pn1 vs RPCs</t>
  </si>
  <si>
    <t>pn5 vs RPCs</t>
  </si>
  <si>
    <t>Facs+ up</t>
  </si>
  <si>
    <t>P1 vs P5</t>
  </si>
  <si>
    <t>RPCs vs P5</t>
  </si>
  <si>
    <t>qPCR confirmed?</t>
  </si>
  <si>
    <t>Facs + up</t>
  </si>
  <si>
    <t>confirmed?</t>
  </si>
  <si>
    <t xml:space="preserve">False negative </t>
  </si>
  <si>
    <t>yes</t>
  </si>
  <si>
    <t>P1 up</t>
  </si>
  <si>
    <t>P5 up</t>
  </si>
  <si>
    <t>pn1 up</t>
  </si>
  <si>
    <t>pn5 up</t>
  </si>
  <si>
    <t>Early eye specification</t>
  </si>
  <si>
    <t>Facs+ down</t>
  </si>
  <si>
    <t xml:space="preserve">pn5 up </t>
  </si>
  <si>
    <t>no</t>
  </si>
  <si>
    <t>Facs + down</t>
  </si>
  <si>
    <t>yes?</t>
  </si>
  <si>
    <t>pn5 down</t>
  </si>
  <si>
    <t>pn1 down</t>
  </si>
  <si>
    <t>Not identified by array</t>
  </si>
  <si>
    <t>na</t>
  </si>
  <si>
    <t>Rod txn factor</t>
  </si>
  <si>
    <t>Visual transduction</t>
  </si>
  <si>
    <t>rod+cone txn factor</t>
  </si>
  <si>
    <t>Facs +ve down</t>
  </si>
  <si>
    <t>False negative</t>
  </si>
  <si>
    <t>eye specification</t>
  </si>
  <si>
    <t>pn 5 down</t>
  </si>
  <si>
    <t>Significant changes</t>
  </si>
  <si>
    <t>results</t>
  </si>
  <si>
    <t>Neighbour of: Rho</t>
  </si>
  <si>
    <t>Similar?</t>
  </si>
  <si>
    <t>Neighbour of: Crx, Rpgrip</t>
  </si>
  <si>
    <t xml:space="preserve">Similar? </t>
  </si>
  <si>
    <t>Neighbour of: Rp1, Arl6</t>
  </si>
  <si>
    <t>pn1 vs p5</t>
  </si>
  <si>
    <t>similar?</t>
  </si>
  <si>
    <t>Neighbour of: Rbp3</t>
  </si>
  <si>
    <t>Neighbour of: Pcdh15</t>
  </si>
  <si>
    <t xml:space="preserve">Neighbour of: Fzd4 </t>
  </si>
  <si>
    <t>Neighbour of: Crx</t>
  </si>
  <si>
    <t>Neighbour of: Gnat1</t>
  </si>
  <si>
    <t xml:space="preserve">similar? </t>
  </si>
  <si>
    <t>Neighbour of: Pax6</t>
  </si>
  <si>
    <t>Similar to:</t>
  </si>
  <si>
    <t>Neighbour of: Ush2a</t>
  </si>
  <si>
    <t>Neighbour of : Rho</t>
  </si>
  <si>
    <t>Similar to</t>
  </si>
  <si>
    <t>Neighbour of: Crx, Rom1</t>
  </si>
  <si>
    <t>Similar to?</t>
  </si>
  <si>
    <t xml:space="preserve">Similar to? </t>
  </si>
  <si>
    <t xml:space="preserve">Neighbour of: Crx, Pdc </t>
  </si>
  <si>
    <t xml:space="preserve">similar to? </t>
  </si>
  <si>
    <t>Neighbour of: Rp1</t>
  </si>
  <si>
    <t xml:space="preserve">Totals: </t>
  </si>
  <si>
    <t>neighbours</t>
  </si>
  <si>
    <t>21/21</t>
  </si>
  <si>
    <t>Facs+ /- (amp RNA)</t>
  </si>
  <si>
    <t>38/42</t>
  </si>
  <si>
    <t>pn1,pn5,RPC</t>
  </si>
  <si>
    <t>Plagl1 qPCR</t>
  </si>
  <si>
    <t>Plagl1 array</t>
  </si>
  <si>
    <t>75/80</t>
  </si>
  <si>
    <t>RPC vs pn5</t>
  </si>
  <si>
    <t>Plagl1</t>
  </si>
  <si>
    <t>T test</t>
  </si>
  <si>
    <t>qPCR compare</t>
  </si>
  <si>
    <t>ns</t>
  </si>
  <si>
    <t>confirmed</t>
  </si>
  <si>
    <t>significant</t>
  </si>
  <si>
    <t>37/42</t>
  </si>
  <si>
    <t>73/80</t>
  </si>
  <si>
    <t>Neighbour of: Rpgrip</t>
  </si>
  <si>
    <t>Control gene, txn factor.</t>
  </si>
  <si>
    <t>Actin array</t>
  </si>
  <si>
    <t>Gapdh array</t>
  </si>
  <si>
    <t>SEM array</t>
  </si>
  <si>
    <t>Housekeeping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</si>
</sst>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9" fontId="0" fillId="0" borderId="0" xfId="0" applyNumberFormat="1"/>
    <xf numFmtId="10" fontId="0" fillId="0" borderId="0" xfId="0" applyNumberFormat="1"/>
  </cellXfs>
  <cellStyles count="16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'Results+arrays'!$B$13</c:f>
              <c:strCache>
                <c:ptCount val="1"/>
                <c:pt idx="0">
                  <c:v>Arr3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'Results+arrays'!$D$14:$D$19</c:f>
                <c:numCache>
                  <c:formatCode>General</c:formatCode>
                  <c:ptCount val="6"/>
                  <c:pt idx="0">
                    <c:v>0.00574328385360911</c:v>
                  </c:pt>
                  <c:pt idx="1">
                    <c:v>0.0819125176532497</c:v>
                  </c:pt>
                  <c:pt idx="2">
                    <c:v>2.519411831055177</c:v>
                  </c:pt>
                  <c:pt idx="3">
                    <c:v>86.1142651875022</c:v>
                  </c:pt>
                  <c:pt idx="4">
                    <c:v>3.365925023808063</c:v>
                  </c:pt>
                  <c:pt idx="5">
                    <c:v>73.05259758060765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</c:errBars>
          <c:cat>
            <c:strRef>
              <c:f>'Results+arrays'!$A$14:$A$19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'Results+arrays'!$B$14:$B$19</c:f>
              <c:numCache>
                <c:formatCode>General</c:formatCode>
                <c:ptCount val="6"/>
                <c:pt idx="0">
                  <c:v>0.0394636078497387</c:v>
                </c:pt>
                <c:pt idx="1">
                  <c:v>1</c:v>
                </c:pt>
                <c:pt idx="2">
                  <c:v>60.72281073798016</c:v>
                </c:pt>
                <c:pt idx="3">
                  <c:v>1454.862068868071</c:v>
                </c:pt>
                <c:pt idx="4">
                  <c:v>12.70899265022417</c:v>
                </c:pt>
                <c:pt idx="5">
                  <c:v>388.4719623097294</c:v>
                </c:pt>
              </c:numCache>
            </c:numRef>
          </c:val>
        </c:ser>
        <c:ser>
          <c:idx val="1"/>
          <c:order val="1"/>
          <c:tx>
            <c:strRef>
              <c:f>'Results+arrays'!$C$13</c:f>
              <c:strCache>
                <c:ptCount val="1"/>
                <c:pt idx="0">
                  <c:v>Arr3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'Results+arrays'!$E$14:$E$18</c:f>
                <c:numCache>
                  <c:formatCode>General</c:formatCode>
                  <c:ptCount val="5"/>
                  <c:pt idx="0">
                    <c:v>0.0371205895592401</c:v>
                  </c:pt>
                  <c:pt idx="1">
                    <c:v>0.0564969342300259</c:v>
                  </c:pt>
                  <c:pt idx="2">
                    <c:v>0.244723593746749</c:v>
                  </c:pt>
                  <c:pt idx="3">
                    <c:v>0.269056521537769</c:v>
                  </c:pt>
                  <c:pt idx="4">
                    <c:v>1.214225361819658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</c:errBars>
          <c:cat>
            <c:strRef>
              <c:f>'Results+arrays'!$A$14:$A$19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'Results+arrays'!$C$14:$C$19</c:f>
              <c:numCache>
                <c:formatCode>General</c:formatCode>
                <c:ptCount val="6"/>
                <c:pt idx="0">
                  <c:v>0.95472268249736</c:v>
                </c:pt>
                <c:pt idx="1">
                  <c:v>1.0</c:v>
                </c:pt>
                <c:pt idx="2">
                  <c:v>1.982115447200576</c:v>
                </c:pt>
                <c:pt idx="3">
                  <c:v>2.948068122151009</c:v>
                </c:pt>
                <c:pt idx="4">
                  <c:v>5.621477231413953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953784"/>
        <c:axId val="2072956760"/>
      </c:barChart>
      <c:catAx>
        <c:axId val="207295378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956760"/>
        <c:crosses val="autoZero"/>
        <c:auto val="1"/>
        <c:lblAlgn val="ctr"/>
        <c:lblOffset val="100"/>
        <c:noMultiLvlLbl val="0"/>
      </c:catAx>
      <c:valAx>
        <c:axId val="2072956760"/>
        <c:scaling>
          <c:orientation val="minMax"/>
          <c:max val="100.0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953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'Results+arrays'!$B$95</c:f>
              <c:strCache>
                <c:ptCount val="1"/>
                <c:pt idx="0">
                  <c:v>Dleu2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'Results+arrays'!$D$96:$D$101</c:f>
                <c:numCache>
                  <c:formatCode>General</c:formatCode>
                  <c:ptCount val="6"/>
                  <c:pt idx="0">
                    <c:v>0.578933513197503</c:v>
                  </c:pt>
                  <c:pt idx="1">
                    <c:v>0.263396150298264</c:v>
                  </c:pt>
                  <c:pt idx="2">
                    <c:v>0.0930031518411194</c:v>
                  </c:pt>
                  <c:pt idx="3">
                    <c:v>0.258207315729745</c:v>
                  </c:pt>
                  <c:pt idx="4">
                    <c:v>0.450494869306484</c:v>
                  </c:pt>
                  <c:pt idx="5">
                    <c:v>0.544740927076907</c:v>
                  </c:pt>
                </c:numCache>
              </c:numRef>
            </c:plus>
            <c:minus>
              <c:numRef>
                <c:f>'Results+arrays'!$D$96:$D$101</c:f>
                <c:numCache>
                  <c:formatCode>General</c:formatCode>
                  <c:ptCount val="6"/>
                  <c:pt idx="0">
                    <c:v>0.578933513197503</c:v>
                  </c:pt>
                  <c:pt idx="1">
                    <c:v>0.263396150298264</c:v>
                  </c:pt>
                  <c:pt idx="2">
                    <c:v>0.0930031518411194</c:v>
                  </c:pt>
                  <c:pt idx="3">
                    <c:v>0.258207315729745</c:v>
                  </c:pt>
                  <c:pt idx="4">
                    <c:v>0.450494869306484</c:v>
                  </c:pt>
                  <c:pt idx="5">
                    <c:v>0.544740927076907</c:v>
                  </c:pt>
                </c:numCache>
              </c:numRef>
            </c:minus>
          </c:errBars>
          <c:cat>
            <c:strRef>
              <c:f>'Results+arrays'!$A$96:$A$101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'Results+arrays'!$B$96:$B$101</c:f>
              <c:numCache>
                <c:formatCode>General</c:formatCode>
                <c:ptCount val="6"/>
                <c:pt idx="0">
                  <c:v>0.640725261832369</c:v>
                </c:pt>
                <c:pt idx="1">
                  <c:v>1.0</c:v>
                </c:pt>
                <c:pt idx="2">
                  <c:v>0.614861480383962</c:v>
                </c:pt>
                <c:pt idx="3">
                  <c:v>2.694467153731383</c:v>
                </c:pt>
                <c:pt idx="4">
                  <c:v>2.133664485890716</c:v>
                </c:pt>
                <c:pt idx="5">
                  <c:v>3.810551992175747</c:v>
                </c:pt>
              </c:numCache>
            </c:numRef>
          </c:val>
        </c:ser>
        <c:ser>
          <c:idx val="1"/>
          <c:order val="1"/>
          <c:tx>
            <c:strRef>
              <c:f>'Results+arrays'!$C$95</c:f>
              <c:strCache>
                <c:ptCount val="1"/>
                <c:pt idx="0">
                  <c:v>Dleu2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'Results+arrays'!$E$96:$E$101</c:f>
                <c:numCache>
                  <c:formatCode>General</c:formatCode>
                  <c:ptCount val="6"/>
                  <c:pt idx="0">
                    <c:v>0.168594827720395</c:v>
                  </c:pt>
                  <c:pt idx="1">
                    <c:v>0.10408408519108</c:v>
                  </c:pt>
                  <c:pt idx="2">
                    <c:v>0.30989276740733</c:v>
                  </c:pt>
                  <c:pt idx="3">
                    <c:v>0.392669435020593</c:v>
                  </c:pt>
                  <c:pt idx="4">
                    <c:v>0.251953727207368</c:v>
                  </c:pt>
                </c:numCache>
              </c:numRef>
            </c:plus>
            <c:minus>
              <c:numRef>
                <c:f>'Results+arrays'!$E$96:$E$101</c:f>
                <c:numCache>
                  <c:formatCode>General</c:formatCode>
                  <c:ptCount val="6"/>
                  <c:pt idx="0">
                    <c:v>0.168594827720395</c:v>
                  </c:pt>
                  <c:pt idx="1">
                    <c:v>0.10408408519108</c:v>
                  </c:pt>
                  <c:pt idx="2">
                    <c:v>0.30989276740733</c:v>
                  </c:pt>
                  <c:pt idx="3">
                    <c:v>0.392669435020593</c:v>
                  </c:pt>
                  <c:pt idx="4">
                    <c:v>0.251953727207368</c:v>
                  </c:pt>
                </c:numCache>
              </c:numRef>
            </c:minus>
          </c:errBars>
          <c:cat>
            <c:strRef>
              <c:f>'Results+arrays'!$A$96:$A$101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'Results+arrays'!$C$96:$C$101</c:f>
              <c:numCache>
                <c:formatCode>General</c:formatCode>
                <c:ptCount val="6"/>
                <c:pt idx="0">
                  <c:v>0.994608997342474</c:v>
                </c:pt>
                <c:pt idx="1">
                  <c:v>1.0</c:v>
                </c:pt>
                <c:pt idx="2">
                  <c:v>1.633044337204955</c:v>
                </c:pt>
                <c:pt idx="3">
                  <c:v>3.750546524664547</c:v>
                </c:pt>
                <c:pt idx="4">
                  <c:v>1.970492016752354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172904"/>
        <c:axId val="2072175880"/>
      </c:barChart>
      <c:catAx>
        <c:axId val="207217290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175880"/>
        <c:crosses val="autoZero"/>
        <c:auto val="1"/>
        <c:lblAlgn val="ctr"/>
        <c:lblOffset val="100"/>
        <c:noMultiLvlLbl val="0"/>
      </c:catAx>
      <c:valAx>
        <c:axId val="2072175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172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'Results+arrays'!$B$104</c:f>
              <c:strCache>
                <c:ptCount val="1"/>
                <c:pt idx="0">
                  <c:v>Eno2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'Results+arrays'!$D$105:$D$110</c:f>
                <c:numCache>
                  <c:formatCode>General</c:formatCode>
                  <c:ptCount val="6"/>
                  <c:pt idx="0">
                    <c:v>0.0408246473661616</c:v>
                  </c:pt>
                  <c:pt idx="1">
                    <c:v>0.109406510235397</c:v>
                  </c:pt>
                  <c:pt idx="2">
                    <c:v>0.0978064751725094</c:v>
                  </c:pt>
                  <c:pt idx="3">
                    <c:v>0.263889918929441</c:v>
                  </c:pt>
                  <c:pt idx="4">
                    <c:v>0.325332293441179</c:v>
                  </c:pt>
                  <c:pt idx="5">
                    <c:v>6.00454650293688</c:v>
                  </c:pt>
                </c:numCache>
              </c:numRef>
            </c:plus>
            <c:minus>
              <c:numRef>
                <c:f>'Results+arrays'!$D$105:$D$110</c:f>
                <c:numCache>
                  <c:formatCode>General</c:formatCode>
                  <c:ptCount val="6"/>
                  <c:pt idx="0">
                    <c:v>0.0408246473661616</c:v>
                  </c:pt>
                  <c:pt idx="1">
                    <c:v>0.109406510235397</c:v>
                  </c:pt>
                  <c:pt idx="2">
                    <c:v>0.0978064751725094</c:v>
                  </c:pt>
                  <c:pt idx="3">
                    <c:v>0.263889918929441</c:v>
                  </c:pt>
                  <c:pt idx="4">
                    <c:v>0.325332293441179</c:v>
                  </c:pt>
                  <c:pt idx="5">
                    <c:v>6.00454650293688</c:v>
                  </c:pt>
                </c:numCache>
              </c:numRef>
            </c:minus>
          </c:errBars>
          <c:cat>
            <c:strRef>
              <c:f>'Results+arrays'!$A$105:$A$110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'Results+arrays'!$B$105:$B$110</c:f>
              <c:numCache>
                <c:formatCode>General</c:formatCode>
                <c:ptCount val="6"/>
                <c:pt idx="0">
                  <c:v>0.0807098679261547</c:v>
                </c:pt>
                <c:pt idx="1">
                  <c:v>0.999999996919346</c:v>
                </c:pt>
                <c:pt idx="2">
                  <c:v>0.683546366086607</c:v>
                </c:pt>
                <c:pt idx="3">
                  <c:v>3.478851524110254</c:v>
                </c:pt>
                <c:pt idx="4">
                  <c:v>1.64085122899868</c:v>
                </c:pt>
                <c:pt idx="5">
                  <c:v>57.39200111537837</c:v>
                </c:pt>
              </c:numCache>
            </c:numRef>
          </c:val>
        </c:ser>
        <c:ser>
          <c:idx val="1"/>
          <c:order val="1"/>
          <c:tx>
            <c:strRef>
              <c:f>'Results+arrays'!$C$104</c:f>
              <c:strCache>
                <c:ptCount val="1"/>
                <c:pt idx="0">
                  <c:v>Eno2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'Results+arrays'!$E$105:$E$110</c:f>
                <c:numCache>
                  <c:formatCode>General</c:formatCode>
                  <c:ptCount val="6"/>
                  <c:pt idx="0">
                    <c:v>0.0284445356956456</c:v>
                  </c:pt>
                  <c:pt idx="1">
                    <c:v>0.06765531</c:v>
                  </c:pt>
                  <c:pt idx="2">
                    <c:v>0.450653748760014</c:v>
                  </c:pt>
                  <c:pt idx="3">
                    <c:v>1.227314200242763</c:v>
                  </c:pt>
                  <c:pt idx="4">
                    <c:v>0.188414206895174</c:v>
                  </c:pt>
                </c:numCache>
              </c:numRef>
            </c:plus>
            <c:minus>
              <c:numRef>
                <c:f>'Results+arrays'!$E$105:$E$110</c:f>
                <c:numCache>
                  <c:formatCode>General</c:formatCode>
                  <c:ptCount val="6"/>
                  <c:pt idx="0">
                    <c:v>0.0284445356956456</c:v>
                  </c:pt>
                  <c:pt idx="1">
                    <c:v>0.06765531</c:v>
                  </c:pt>
                  <c:pt idx="2">
                    <c:v>0.450653748760014</c:v>
                  </c:pt>
                  <c:pt idx="3">
                    <c:v>1.227314200242763</c:v>
                  </c:pt>
                  <c:pt idx="4">
                    <c:v>0.188414206895174</c:v>
                  </c:pt>
                </c:numCache>
              </c:numRef>
            </c:minus>
          </c:errBars>
          <c:cat>
            <c:strRef>
              <c:f>'Results+arrays'!$A$105:$A$110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'Results+arrays'!$C$105:$C$110</c:f>
              <c:numCache>
                <c:formatCode>General</c:formatCode>
                <c:ptCount val="6"/>
                <c:pt idx="0">
                  <c:v>0.129654735590572</c:v>
                </c:pt>
                <c:pt idx="1">
                  <c:v>1.0</c:v>
                </c:pt>
                <c:pt idx="2">
                  <c:v>2.242418804826508</c:v>
                </c:pt>
                <c:pt idx="3">
                  <c:v>10.11591456751322</c:v>
                </c:pt>
                <c:pt idx="4">
                  <c:v>2.194911668515145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208648"/>
        <c:axId val="2072211624"/>
      </c:barChart>
      <c:catAx>
        <c:axId val="2072208648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211624"/>
        <c:crosses val="autoZero"/>
        <c:auto val="1"/>
        <c:lblAlgn val="ctr"/>
        <c:lblOffset val="100"/>
        <c:noMultiLvlLbl val="0"/>
      </c:catAx>
      <c:valAx>
        <c:axId val="2072211624"/>
        <c:scaling>
          <c:orientation val="minMax"/>
          <c:max val="15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208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'Results+arrays'!$B$113</c:f>
              <c:strCache>
                <c:ptCount val="1"/>
                <c:pt idx="0">
                  <c:v>Epb41l2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'Results+arrays'!$D$114:$D$119</c:f>
                <c:numCache>
                  <c:formatCode>General</c:formatCode>
                  <c:ptCount val="6"/>
                  <c:pt idx="0">
                    <c:v>0.264930204881247</c:v>
                  </c:pt>
                  <c:pt idx="1">
                    <c:v>0.0930201230958645</c:v>
                  </c:pt>
                  <c:pt idx="2">
                    <c:v>0.0173851877575972</c:v>
                  </c:pt>
                  <c:pt idx="3">
                    <c:v>0.244004789122624</c:v>
                  </c:pt>
                  <c:pt idx="4">
                    <c:v>0.363596447232176</c:v>
                  </c:pt>
                  <c:pt idx="5">
                    <c:v>1.790551657241633</c:v>
                  </c:pt>
                </c:numCache>
              </c:numRef>
            </c:plus>
            <c:minus>
              <c:numRef>
                <c:f>'Results+arrays'!$D$114:$D$119</c:f>
                <c:numCache>
                  <c:formatCode>General</c:formatCode>
                  <c:ptCount val="6"/>
                  <c:pt idx="0">
                    <c:v>0.264930204881247</c:v>
                  </c:pt>
                  <c:pt idx="1">
                    <c:v>0.0930201230958645</c:v>
                  </c:pt>
                  <c:pt idx="2">
                    <c:v>0.0173851877575972</c:v>
                  </c:pt>
                  <c:pt idx="3">
                    <c:v>0.244004789122624</c:v>
                  </c:pt>
                  <c:pt idx="4">
                    <c:v>0.363596447232176</c:v>
                  </c:pt>
                  <c:pt idx="5">
                    <c:v>1.790551657241633</c:v>
                  </c:pt>
                </c:numCache>
              </c:numRef>
            </c:minus>
          </c:errBars>
          <c:cat>
            <c:strRef>
              <c:f>'Results+arrays'!$A$114:$A$119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'Results+arrays'!$B$114:$B$119</c:f>
              <c:numCache>
                <c:formatCode>General</c:formatCode>
                <c:ptCount val="6"/>
                <c:pt idx="0">
                  <c:v>0.340721919508618</c:v>
                </c:pt>
                <c:pt idx="1">
                  <c:v>1.000000000770164</c:v>
                </c:pt>
                <c:pt idx="2">
                  <c:v>0.563396389470097</c:v>
                </c:pt>
                <c:pt idx="3">
                  <c:v>4.845570951492161</c:v>
                </c:pt>
                <c:pt idx="4">
                  <c:v>2.487065400549481</c:v>
                </c:pt>
                <c:pt idx="5">
                  <c:v>11.58261330296615</c:v>
                </c:pt>
              </c:numCache>
            </c:numRef>
          </c:val>
        </c:ser>
        <c:ser>
          <c:idx val="1"/>
          <c:order val="1"/>
          <c:tx>
            <c:strRef>
              <c:f>'Results+arrays'!$C$113</c:f>
              <c:strCache>
                <c:ptCount val="1"/>
                <c:pt idx="0">
                  <c:v>Epb41l2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'Results+arrays'!$E$114:$E$119</c:f>
                <c:numCache>
                  <c:formatCode>General</c:formatCode>
                  <c:ptCount val="6"/>
                  <c:pt idx="0">
                    <c:v>0.0613626987744562</c:v>
                  </c:pt>
                  <c:pt idx="1">
                    <c:v>0.039828315</c:v>
                  </c:pt>
                  <c:pt idx="2">
                    <c:v>1.586849301380509</c:v>
                  </c:pt>
                  <c:pt idx="3">
                    <c:v>4.416625998214555</c:v>
                  </c:pt>
                  <c:pt idx="4">
                    <c:v>0.120069039294629</c:v>
                  </c:pt>
                </c:numCache>
              </c:numRef>
            </c:plus>
            <c:minus>
              <c:numRef>
                <c:f>'Results+arrays'!$E$114:$E$119</c:f>
                <c:numCache>
                  <c:formatCode>General</c:formatCode>
                  <c:ptCount val="6"/>
                  <c:pt idx="0">
                    <c:v>0.0613626987744562</c:v>
                  </c:pt>
                  <c:pt idx="1">
                    <c:v>0.039828315</c:v>
                  </c:pt>
                  <c:pt idx="2">
                    <c:v>1.586849301380509</c:v>
                  </c:pt>
                  <c:pt idx="3">
                    <c:v>4.416625998214555</c:v>
                  </c:pt>
                  <c:pt idx="4">
                    <c:v>0.120069039294629</c:v>
                  </c:pt>
                </c:numCache>
              </c:numRef>
            </c:minus>
          </c:errBars>
          <c:cat>
            <c:strRef>
              <c:f>'Results+arrays'!$A$114:$A$119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'Results+arrays'!$C$114:$C$119</c:f>
              <c:numCache>
                <c:formatCode>General</c:formatCode>
                <c:ptCount val="6"/>
                <c:pt idx="0">
                  <c:v>0.665541682521687</c:v>
                </c:pt>
                <c:pt idx="1">
                  <c:v>1.0</c:v>
                </c:pt>
                <c:pt idx="2">
                  <c:v>8.09459084234413</c:v>
                </c:pt>
                <c:pt idx="3">
                  <c:v>20.0762287130555</c:v>
                </c:pt>
                <c:pt idx="4">
                  <c:v>1.647022047115106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244648"/>
        <c:axId val="2072247624"/>
      </c:barChart>
      <c:catAx>
        <c:axId val="2072244648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247624"/>
        <c:crosses val="autoZero"/>
        <c:auto val="1"/>
        <c:lblAlgn val="ctr"/>
        <c:lblOffset val="100"/>
        <c:noMultiLvlLbl val="0"/>
      </c:catAx>
      <c:valAx>
        <c:axId val="2072247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244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'Results+arrays'!$B$122</c:f>
              <c:strCache>
                <c:ptCount val="1"/>
                <c:pt idx="0">
                  <c:v>Fgf9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'Results+arrays'!$D$123:$D$128</c:f>
                <c:numCache>
                  <c:formatCode>General</c:formatCode>
                  <c:ptCount val="6"/>
                  <c:pt idx="0">
                    <c:v>0.0393865828324659</c:v>
                  </c:pt>
                  <c:pt idx="1">
                    <c:v>0.875504212013386</c:v>
                  </c:pt>
                  <c:pt idx="2">
                    <c:v>0.0228661609797874</c:v>
                  </c:pt>
                  <c:pt idx="3">
                    <c:v>0.0363508880049413</c:v>
                  </c:pt>
                  <c:pt idx="4">
                    <c:v>0.645033672368769</c:v>
                  </c:pt>
                  <c:pt idx="5">
                    <c:v>3.272187515254566</c:v>
                  </c:pt>
                </c:numCache>
              </c:numRef>
            </c:plus>
            <c:minus>
              <c:numRef>
                <c:f>'Results+arrays'!$D$123:$D$128</c:f>
                <c:numCache>
                  <c:formatCode>General</c:formatCode>
                  <c:ptCount val="6"/>
                  <c:pt idx="0">
                    <c:v>0.0393865828324659</c:v>
                  </c:pt>
                  <c:pt idx="1">
                    <c:v>0.875504212013386</c:v>
                  </c:pt>
                  <c:pt idx="2">
                    <c:v>0.0228661609797874</c:v>
                  </c:pt>
                  <c:pt idx="3">
                    <c:v>0.0363508880049413</c:v>
                  </c:pt>
                  <c:pt idx="4">
                    <c:v>0.645033672368769</c:v>
                  </c:pt>
                  <c:pt idx="5">
                    <c:v>3.272187515254566</c:v>
                  </c:pt>
                </c:numCache>
              </c:numRef>
            </c:minus>
          </c:errBars>
          <c:cat>
            <c:strRef>
              <c:f>'Results+arrays'!$A$123:$A$128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'Results+arrays'!$B$123:$B$128</c:f>
              <c:numCache>
                <c:formatCode>General</c:formatCode>
                <c:ptCount val="6"/>
                <c:pt idx="0">
                  <c:v>0.00789111262908915</c:v>
                </c:pt>
                <c:pt idx="1">
                  <c:v>1.000000001540328</c:v>
                </c:pt>
                <c:pt idx="2">
                  <c:v>0.177322123132731</c:v>
                </c:pt>
                <c:pt idx="3">
                  <c:v>0.298219075374981</c:v>
                </c:pt>
                <c:pt idx="4">
                  <c:v>0.671544802298589</c:v>
                </c:pt>
                <c:pt idx="5">
                  <c:v>2.147678108397236</c:v>
                </c:pt>
              </c:numCache>
            </c:numRef>
          </c:val>
        </c:ser>
        <c:ser>
          <c:idx val="1"/>
          <c:order val="1"/>
          <c:tx>
            <c:strRef>
              <c:f>'Results+arrays'!$C$122</c:f>
              <c:strCache>
                <c:ptCount val="1"/>
                <c:pt idx="0">
                  <c:v>Fgf9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'Results+arrays'!$E$123:$E$128</c:f>
                <c:numCache>
                  <c:formatCode>General</c:formatCode>
                  <c:ptCount val="6"/>
                  <c:pt idx="0">
                    <c:v>0.0232684475492451</c:v>
                  </c:pt>
                  <c:pt idx="1">
                    <c:v>0.056583105</c:v>
                  </c:pt>
                  <c:pt idx="2">
                    <c:v>0.135886817109082</c:v>
                  </c:pt>
                  <c:pt idx="3">
                    <c:v>0.036065591918207</c:v>
                  </c:pt>
                  <c:pt idx="4">
                    <c:v>0.0167348038956948</c:v>
                  </c:pt>
                </c:numCache>
              </c:numRef>
            </c:plus>
            <c:minus>
              <c:numRef>
                <c:f>'Results+arrays'!$E$123:$E$128</c:f>
                <c:numCache>
                  <c:formatCode>General</c:formatCode>
                  <c:ptCount val="6"/>
                  <c:pt idx="0">
                    <c:v>0.0232684475492451</c:v>
                  </c:pt>
                  <c:pt idx="1">
                    <c:v>0.056583105</c:v>
                  </c:pt>
                  <c:pt idx="2">
                    <c:v>0.135886817109082</c:v>
                  </c:pt>
                  <c:pt idx="3">
                    <c:v>0.036065591918207</c:v>
                  </c:pt>
                  <c:pt idx="4">
                    <c:v>0.0167348038956948</c:v>
                  </c:pt>
                </c:numCache>
              </c:numRef>
            </c:minus>
          </c:errBars>
          <c:cat>
            <c:strRef>
              <c:f>'Results+arrays'!$A$123:$A$128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'Results+arrays'!$C$123:$C$128</c:f>
              <c:numCache>
                <c:formatCode>General</c:formatCode>
                <c:ptCount val="6"/>
                <c:pt idx="0">
                  <c:v>0.269459460964083</c:v>
                </c:pt>
                <c:pt idx="1">
                  <c:v>1.0</c:v>
                </c:pt>
                <c:pt idx="2">
                  <c:v>1.060573021622387</c:v>
                </c:pt>
                <c:pt idx="3">
                  <c:v>0.357933047172186</c:v>
                </c:pt>
                <c:pt idx="4">
                  <c:v>0.625511016293147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280696"/>
        <c:axId val="2072283672"/>
      </c:barChart>
      <c:catAx>
        <c:axId val="207228069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283672"/>
        <c:crosses val="autoZero"/>
        <c:auto val="1"/>
        <c:lblAlgn val="ctr"/>
        <c:lblOffset val="100"/>
        <c:noMultiLvlLbl val="0"/>
      </c:catAx>
      <c:valAx>
        <c:axId val="2072283672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280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'Results+arrays'!$B$131</c:f>
              <c:strCache>
                <c:ptCount val="1"/>
                <c:pt idx="0">
                  <c:v>Fgf13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'Results+arrays'!$D$132:$D$137</c:f>
                <c:numCache>
                  <c:formatCode>General</c:formatCode>
                  <c:ptCount val="6"/>
                  <c:pt idx="0">
                    <c:v>0.000649354848716721</c:v>
                  </c:pt>
                  <c:pt idx="1">
                    <c:v>0.060009968106081</c:v>
                  </c:pt>
                  <c:pt idx="2">
                    <c:v>0.0622024594888517</c:v>
                  </c:pt>
                  <c:pt idx="3">
                    <c:v>0.0633709745993735</c:v>
                  </c:pt>
                  <c:pt idx="4">
                    <c:v>0.0879141387728726</c:v>
                  </c:pt>
                  <c:pt idx="5">
                    <c:v>0.449461545733113</c:v>
                  </c:pt>
                </c:numCache>
              </c:numRef>
            </c:plus>
            <c:minus>
              <c:numRef>
                <c:f>'Results+arrays'!$D$132:$D$137</c:f>
                <c:numCache>
                  <c:formatCode>General</c:formatCode>
                  <c:ptCount val="6"/>
                  <c:pt idx="0">
                    <c:v>0.000649354848716721</c:v>
                  </c:pt>
                  <c:pt idx="1">
                    <c:v>0.060009968106081</c:v>
                  </c:pt>
                  <c:pt idx="2">
                    <c:v>0.0622024594888517</c:v>
                  </c:pt>
                  <c:pt idx="3">
                    <c:v>0.0633709745993735</c:v>
                  </c:pt>
                  <c:pt idx="4">
                    <c:v>0.0879141387728726</c:v>
                  </c:pt>
                  <c:pt idx="5">
                    <c:v>0.449461545733113</c:v>
                  </c:pt>
                </c:numCache>
              </c:numRef>
            </c:minus>
          </c:errBars>
          <c:cat>
            <c:strRef>
              <c:f>'Results+arrays'!$A$132:$A$137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'Results+arrays'!$B$132:$B$137</c:f>
              <c:numCache>
                <c:formatCode>General</c:formatCode>
                <c:ptCount val="6"/>
                <c:pt idx="0">
                  <c:v>0.00562299919019412</c:v>
                </c:pt>
                <c:pt idx="1">
                  <c:v>0.999999999229837</c:v>
                </c:pt>
                <c:pt idx="2">
                  <c:v>0.657724608590572</c:v>
                </c:pt>
                <c:pt idx="3">
                  <c:v>0.461513400390578</c:v>
                </c:pt>
                <c:pt idx="4">
                  <c:v>0.738839719725788</c:v>
                </c:pt>
                <c:pt idx="5">
                  <c:v>3.533532332500187</c:v>
                </c:pt>
              </c:numCache>
            </c:numRef>
          </c:val>
        </c:ser>
        <c:ser>
          <c:idx val="1"/>
          <c:order val="1"/>
          <c:tx>
            <c:strRef>
              <c:f>'Results+arrays'!$C$131</c:f>
              <c:strCache>
                <c:ptCount val="1"/>
                <c:pt idx="0">
                  <c:v>Fgf13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'Results+arrays'!$E$132:$E$137</c:f>
                <c:numCache>
                  <c:formatCode>General</c:formatCode>
                  <c:ptCount val="6"/>
                  <c:pt idx="0">
                    <c:v>0.0794576371485851</c:v>
                  </c:pt>
                  <c:pt idx="1">
                    <c:v>0.0451762534276066</c:v>
                  </c:pt>
                  <c:pt idx="2">
                    <c:v>0.346338701338232</c:v>
                  </c:pt>
                  <c:pt idx="3">
                    <c:v>0.0799030878911145</c:v>
                  </c:pt>
                  <c:pt idx="4">
                    <c:v>0.0428485139718037</c:v>
                  </c:pt>
                </c:numCache>
              </c:numRef>
            </c:plus>
            <c:minus>
              <c:numRef>
                <c:f>'Results+arrays'!$E$132:$E$137</c:f>
                <c:numCache>
                  <c:formatCode>General</c:formatCode>
                  <c:ptCount val="6"/>
                  <c:pt idx="0">
                    <c:v>0.0794576371485851</c:v>
                  </c:pt>
                  <c:pt idx="1">
                    <c:v>0.0451762534276066</c:v>
                  </c:pt>
                  <c:pt idx="2">
                    <c:v>0.346338701338232</c:v>
                  </c:pt>
                  <c:pt idx="3">
                    <c:v>0.0799030878911145</c:v>
                  </c:pt>
                  <c:pt idx="4">
                    <c:v>0.0428485139718037</c:v>
                  </c:pt>
                </c:numCache>
              </c:numRef>
            </c:minus>
          </c:errBars>
          <c:cat>
            <c:strRef>
              <c:f>'Results+arrays'!$A$132:$A$137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'Results+arrays'!$C$132:$C$137</c:f>
              <c:numCache>
                <c:formatCode>General</c:formatCode>
                <c:ptCount val="6"/>
                <c:pt idx="0">
                  <c:v>0.299263641605887</c:v>
                </c:pt>
                <c:pt idx="1">
                  <c:v>1.0</c:v>
                </c:pt>
                <c:pt idx="2">
                  <c:v>0.996927277420646</c:v>
                </c:pt>
                <c:pt idx="3">
                  <c:v>0.228028878055187</c:v>
                </c:pt>
                <c:pt idx="4">
                  <c:v>0.743721631756858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316232"/>
        <c:axId val="2072319208"/>
      </c:barChart>
      <c:catAx>
        <c:axId val="207231623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319208"/>
        <c:crosses val="autoZero"/>
        <c:auto val="1"/>
        <c:lblAlgn val="ctr"/>
        <c:lblOffset val="100"/>
        <c:noMultiLvlLbl val="0"/>
      </c:catAx>
      <c:valAx>
        <c:axId val="2072319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316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'Results+arrays'!$B$140</c:f>
              <c:strCache>
                <c:ptCount val="1"/>
                <c:pt idx="0">
                  <c:v>Fgf15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'Results+arrays'!$D$141:$D$146</c:f>
                <c:numCache>
                  <c:formatCode>General</c:formatCode>
                  <c:ptCount val="6"/>
                  <c:pt idx="0">
                    <c:v>0.00290395203479754</c:v>
                  </c:pt>
                  <c:pt idx="1">
                    <c:v>0.263160311169025</c:v>
                  </c:pt>
                  <c:pt idx="2">
                    <c:v>0.0276729541425873</c:v>
                  </c:pt>
                  <c:pt idx="3">
                    <c:v>0.040216134566155</c:v>
                  </c:pt>
                  <c:pt idx="4">
                    <c:v>0.198582058015118</c:v>
                  </c:pt>
                  <c:pt idx="5">
                    <c:v>0.0703944342637755</c:v>
                  </c:pt>
                </c:numCache>
              </c:numRef>
            </c:plus>
            <c:minus>
              <c:numRef>
                <c:f>'Results+arrays'!$D$141:$D$146</c:f>
                <c:numCache>
                  <c:formatCode>General</c:formatCode>
                  <c:ptCount val="6"/>
                  <c:pt idx="0">
                    <c:v>0.00290395203479754</c:v>
                  </c:pt>
                  <c:pt idx="1">
                    <c:v>0.263160311169025</c:v>
                  </c:pt>
                  <c:pt idx="2">
                    <c:v>0.0276729541425873</c:v>
                  </c:pt>
                  <c:pt idx="3">
                    <c:v>0.040216134566155</c:v>
                  </c:pt>
                  <c:pt idx="4">
                    <c:v>0.198582058015118</c:v>
                  </c:pt>
                  <c:pt idx="5">
                    <c:v>0.0703944342637755</c:v>
                  </c:pt>
                </c:numCache>
              </c:numRef>
            </c:minus>
          </c:errBars>
          <c:cat>
            <c:strRef>
              <c:f>'Results+arrays'!$A$141:$A$146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'Results+arrays'!$B$141:$B$146</c:f>
              <c:numCache>
                <c:formatCode>General</c:formatCode>
                <c:ptCount val="6"/>
                <c:pt idx="0">
                  <c:v>0.00723896921121777</c:v>
                </c:pt>
                <c:pt idx="1">
                  <c:v>0.999999996919345</c:v>
                </c:pt>
                <c:pt idx="2">
                  <c:v>0.1533015766744</c:v>
                </c:pt>
                <c:pt idx="3">
                  <c:v>0.351111217852848</c:v>
                </c:pt>
                <c:pt idx="4">
                  <c:v>0.31643914751773</c:v>
                </c:pt>
                <c:pt idx="5">
                  <c:v>0.130861362920594</c:v>
                </c:pt>
              </c:numCache>
            </c:numRef>
          </c:val>
        </c:ser>
        <c:ser>
          <c:idx val="1"/>
          <c:order val="1"/>
          <c:tx>
            <c:strRef>
              <c:f>'Results+arrays'!$C$140</c:f>
              <c:strCache>
                <c:ptCount val="1"/>
                <c:pt idx="0">
                  <c:v>Fgf15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'Results+arrays'!$E$141:$E$146</c:f>
                <c:numCache>
                  <c:formatCode>General</c:formatCode>
                  <c:ptCount val="6"/>
                  <c:pt idx="0">
                    <c:v>0.00241210647623844</c:v>
                  </c:pt>
                  <c:pt idx="1">
                    <c:v>0.119408428270235</c:v>
                  </c:pt>
                  <c:pt idx="2">
                    <c:v>0.0351918113621657</c:v>
                  </c:pt>
                  <c:pt idx="3">
                    <c:v>0.00186375374353895</c:v>
                  </c:pt>
                  <c:pt idx="4">
                    <c:v>0.0300992411405461</c:v>
                  </c:pt>
                </c:numCache>
              </c:numRef>
            </c:plus>
            <c:minus>
              <c:numRef>
                <c:f>'Results+arrays'!$E$141:$E$146</c:f>
                <c:numCache>
                  <c:formatCode>General</c:formatCode>
                  <c:ptCount val="6"/>
                  <c:pt idx="0">
                    <c:v>0.00241210647623844</c:v>
                  </c:pt>
                  <c:pt idx="1">
                    <c:v>0.119408428270235</c:v>
                  </c:pt>
                  <c:pt idx="2">
                    <c:v>0.0351918113621657</c:v>
                  </c:pt>
                  <c:pt idx="3">
                    <c:v>0.00186375374353895</c:v>
                  </c:pt>
                  <c:pt idx="4">
                    <c:v>0.0300992411405461</c:v>
                  </c:pt>
                </c:numCache>
              </c:numRef>
            </c:minus>
          </c:errBars>
          <c:cat>
            <c:strRef>
              <c:f>'Results+arrays'!$A$141:$A$146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'Results+arrays'!$C$141:$C$146</c:f>
              <c:numCache>
                <c:formatCode>General</c:formatCode>
                <c:ptCount val="6"/>
                <c:pt idx="0">
                  <c:v>0.0310205966425759</c:v>
                </c:pt>
                <c:pt idx="1">
                  <c:v>1.0</c:v>
                </c:pt>
                <c:pt idx="2">
                  <c:v>0.174374380717751</c:v>
                </c:pt>
                <c:pt idx="3">
                  <c:v>0.0274320938835848</c:v>
                </c:pt>
                <c:pt idx="4">
                  <c:v>0.144488849106671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352024"/>
        <c:axId val="2072355000"/>
      </c:barChart>
      <c:catAx>
        <c:axId val="20723520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355000"/>
        <c:crosses val="autoZero"/>
        <c:auto val="1"/>
        <c:lblAlgn val="ctr"/>
        <c:lblOffset val="100"/>
        <c:noMultiLvlLbl val="0"/>
      </c:catAx>
      <c:valAx>
        <c:axId val="2072355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352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'Results+arrays'!$B$149</c:f>
              <c:strCache>
                <c:ptCount val="1"/>
                <c:pt idx="0">
                  <c:v>Foxo1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'Results+arrays'!$D$150:$D$155</c:f>
                <c:numCache>
                  <c:formatCode>General</c:formatCode>
                  <c:ptCount val="6"/>
                  <c:pt idx="0">
                    <c:v>0.509280888625672</c:v>
                  </c:pt>
                  <c:pt idx="1">
                    <c:v>0.425548992898352</c:v>
                  </c:pt>
                  <c:pt idx="2">
                    <c:v>0.192396828271918</c:v>
                  </c:pt>
                  <c:pt idx="3">
                    <c:v>0.699470355457443</c:v>
                  </c:pt>
                  <c:pt idx="4">
                    <c:v>0.659263718947358</c:v>
                  </c:pt>
                  <c:pt idx="5">
                    <c:v>4.682840107302274</c:v>
                  </c:pt>
                </c:numCache>
              </c:numRef>
            </c:plus>
            <c:minus>
              <c:numRef>
                <c:f>'Results+arrays'!$D$150:$D$155</c:f>
                <c:numCache>
                  <c:formatCode>General</c:formatCode>
                  <c:ptCount val="6"/>
                  <c:pt idx="0">
                    <c:v>0.509280888625672</c:v>
                  </c:pt>
                  <c:pt idx="1">
                    <c:v>0.425548992898352</c:v>
                  </c:pt>
                  <c:pt idx="2">
                    <c:v>0.192396828271918</c:v>
                  </c:pt>
                  <c:pt idx="3">
                    <c:v>0.699470355457443</c:v>
                  </c:pt>
                  <c:pt idx="4">
                    <c:v>0.659263718947358</c:v>
                  </c:pt>
                  <c:pt idx="5">
                    <c:v>4.682840107302274</c:v>
                  </c:pt>
                </c:numCache>
              </c:numRef>
            </c:minus>
          </c:errBars>
          <c:cat>
            <c:strRef>
              <c:f>'Results+arrays'!$A$150:$A$155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'Results+arrays'!$B$150:$B$155</c:f>
              <c:numCache>
                <c:formatCode>General</c:formatCode>
                <c:ptCount val="6"/>
                <c:pt idx="0">
                  <c:v>1.103603718868407</c:v>
                </c:pt>
                <c:pt idx="1">
                  <c:v>1.000000000770164</c:v>
                </c:pt>
                <c:pt idx="2">
                  <c:v>0.957418921403237</c:v>
                </c:pt>
                <c:pt idx="3">
                  <c:v>3.856313186545227</c:v>
                </c:pt>
                <c:pt idx="4">
                  <c:v>0.973404340073705</c:v>
                </c:pt>
                <c:pt idx="5">
                  <c:v>8.27574326641294</c:v>
                </c:pt>
              </c:numCache>
            </c:numRef>
          </c:val>
        </c:ser>
        <c:ser>
          <c:idx val="1"/>
          <c:order val="1"/>
          <c:tx>
            <c:strRef>
              <c:f>'Results+arrays'!$C$149</c:f>
              <c:strCache>
                <c:ptCount val="1"/>
                <c:pt idx="0">
                  <c:v>Foxo1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'Results+arrays'!$E$150:$E$155</c:f>
                <c:numCache>
                  <c:formatCode>General</c:formatCode>
                  <c:ptCount val="6"/>
                  <c:pt idx="0">
                    <c:v>0.0397713185709609</c:v>
                  </c:pt>
                  <c:pt idx="1">
                    <c:v>0.0258417335357779</c:v>
                  </c:pt>
                  <c:pt idx="2">
                    <c:v>0.201232186608778</c:v>
                  </c:pt>
                  <c:pt idx="3">
                    <c:v>0.214470470988016</c:v>
                  </c:pt>
                  <c:pt idx="4">
                    <c:v>0.0377490310406775</c:v>
                  </c:pt>
                </c:numCache>
              </c:numRef>
            </c:plus>
            <c:minus>
              <c:numRef>
                <c:f>'Results+arrays'!$E$150:$E$155</c:f>
                <c:numCache>
                  <c:formatCode>General</c:formatCode>
                  <c:ptCount val="6"/>
                  <c:pt idx="0">
                    <c:v>0.0397713185709609</c:v>
                  </c:pt>
                  <c:pt idx="1">
                    <c:v>0.0258417335357779</c:v>
                  </c:pt>
                  <c:pt idx="2">
                    <c:v>0.201232186608778</c:v>
                  </c:pt>
                  <c:pt idx="3">
                    <c:v>0.214470470988016</c:v>
                  </c:pt>
                  <c:pt idx="4">
                    <c:v>0.0377490310406775</c:v>
                  </c:pt>
                </c:numCache>
              </c:numRef>
            </c:minus>
          </c:errBars>
          <c:cat>
            <c:strRef>
              <c:f>'Results+arrays'!$A$150:$A$155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'Results+arrays'!$C$150:$C$155</c:f>
              <c:numCache>
                <c:formatCode>General</c:formatCode>
                <c:ptCount val="6"/>
                <c:pt idx="0">
                  <c:v>1.267074053561417</c:v>
                </c:pt>
                <c:pt idx="1">
                  <c:v>1.0</c:v>
                </c:pt>
                <c:pt idx="2">
                  <c:v>2.139081272516594</c:v>
                </c:pt>
                <c:pt idx="3">
                  <c:v>3.193320066042032</c:v>
                </c:pt>
                <c:pt idx="4">
                  <c:v>1.162965749168691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387704"/>
        <c:axId val="2072390680"/>
      </c:barChart>
      <c:catAx>
        <c:axId val="207238770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390680"/>
        <c:crosses val="autoZero"/>
        <c:auto val="1"/>
        <c:lblAlgn val="ctr"/>
        <c:lblOffset val="100"/>
        <c:noMultiLvlLbl val="0"/>
      </c:catAx>
      <c:valAx>
        <c:axId val="2072390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387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'Results+arrays'!$B$158</c:f>
              <c:strCache>
                <c:ptCount val="1"/>
                <c:pt idx="0">
                  <c:v>Glo1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'Results+arrays'!$D$159:$D$164</c:f>
                <c:numCache>
                  <c:formatCode>General</c:formatCode>
                  <c:ptCount val="6"/>
                  <c:pt idx="0">
                    <c:v>0.16360618154258</c:v>
                  </c:pt>
                  <c:pt idx="1">
                    <c:v>0.658670050504823</c:v>
                  </c:pt>
                  <c:pt idx="2">
                    <c:v>0.0555173649739107</c:v>
                  </c:pt>
                  <c:pt idx="3">
                    <c:v>0.422390730760182</c:v>
                  </c:pt>
                  <c:pt idx="4">
                    <c:v>1.238392150801079</c:v>
                  </c:pt>
                  <c:pt idx="5">
                    <c:v>1.641305535255039</c:v>
                  </c:pt>
                </c:numCache>
              </c:numRef>
            </c:plus>
            <c:minus>
              <c:numRef>
                <c:f>'Results+arrays'!$D$159:$D$164</c:f>
                <c:numCache>
                  <c:formatCode>General</c:formatCode>
                  <c:ptCount val="6"/>
                  <c:pt idx="0">
                    <c:v>0.16360618154258</c:v>
                  </c:pt>
                  <c:pt idx="1">
                    <c:v>0.658670050504823</c:v>
                  </c:pt>
                  <c:pt idx="2">
                    <c:v>0.0555173649739107</c:v>
                  </c:pt>
                  <c:pt idx="3">
                    <c:v>0.422390730760182</c:v>
                  </c:pt>
                  <c:pt idx="4">
                    <c:v>1.238392150801079</c:v>
                  </c:pt>
                  <c:pt idx="5">
                    <c:v>1.641305535255039</c:v>
                  </c:pt>
                </c:numCache>
              </c:numRef>
            </c:minus>
          </c:errBars>
          <c:cat>
            <c:strRef>
              <c:f>'Results+arrays'!$A$159:$A$164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'Results+arrays'!$B$159:$B$164</c:f>
              <c:numCache>
                <c:formatCode>General</c:formatCode>
                <c:ptCount val="6"/>
                <c:pt idx="0">
                  <c:v>1.001541517066387</c:v>
                </c:pt>
                <c:pt idx="1">
                  <c:v>1.000000003080655</c:v>
                </c:pt>
                <c:pt idx="2">
                  <c:v>1.424050199984079</c:v>
                </c:pt>
                <c:pt idx="3">
                  <c:v>8.62717902067995</c:v>
                </c:pt>
                <c:pt idx="4">
                  <c:v>2.217430509049554</c:v>
                </c:pt>
                <c:pt idx="5">
                  <c:v>2.535415558723551</c:v>
                </c:pt>
              </c:numCache>
            </c:numRef>
          </c:val>
        </c:ser>
        <c:ser>
          <c:idx val="1"/>
          <c:order val="1"/>
          <c:tx>
            <c:strRef>
              <c:f>'Results+arrays'!$C$158</c:f>
              <c:strCache>
                <c:ptCount val="1"/>
                <c:pt idx="0">
                  <c:v>Glo1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'Results+arrays'!$E$159:$E$164</c:f>
                <c:numCache>
                  <c:formatCode>General</c:formatCode>
                  <c:ptCount val="6"/>
                  <c:pt idx="0">
                    <c:v>0.00728854739562926</c:v>
                  </c:pt>
                  <c:pt idx="1">
                    <c:v>0.0288929240958126</c:v>
                  </c:pt>
                  <c:pt idx="2">
                    <c:v>0.111501344791216</c:v>
                  </c:pt>
                  <c:pt idx="3">
                    <c:v>0.117886634169858</c:v>
                  </c:pt>
                  <c:pt idx="4">
                    <c:v>0.110069425360922</c:v>
                  </c:pt>
                </c:numCache>
              </c:numRef>
            </c:plus>
            <c:minus>
              <c:numRef>
                <c:f>'Results+arrays'!$E$159:$E$164</c:f>
                <c:numCache>
                  <c:formatCode>General</c:formatCode>
                  <c:ptCount val="6"/>
                  <c:pt idx="0">
                    <c:v>0.00728854739562926</c:v>
                  </c:pt>
                  <c:pt idx="1">
                    <c:v>0.0288929240958126</c:v>
                  </c:pt>
                  <c:pt idx="2">
                    <c:v>0.111501344791216</c:v>
                  </c:pt>
                  <c:pt idx="3">
                    <c:v>0.117886634169858</c:v>
                  </c:pt>
                  <c:pt idx="4">
                    <c:v>0.110069425360922</c:v>
                  </c:pt>
                </c:numCache>
              </c:numRef>
            </c:minus>
          </c:errBars>
          <c:cat>
            <c:strRef>
              <c:f>'Results+arrays'!$A$159:$A$164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'Results+arrays'!$C$159:$C$164</c:f>
              <c:numCache>
                <c:formatCode>General</c:formatCode>
                <c:ptCount val="6"/>
                <c:pt idx="0">
                  <c:v>0.670789922316152</c:v>
                </c:pt>
                <c:pt idx="1">
                  <c:v>1.0</c:v>
                </c:pt>
                <c:pt idx="2">
                  <c:v>2.10047417471593</c:v>
                </c:pt>
                <c:pt idx="3">
                  <c:v>3.077500752868746</c:v>
                </c:pt>
                <c:pt idx="4">
                  <c:v>2.099101720641458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423336"/>
        <c:axId val="2072426312"/>
      </c:barChart>
      <c:catAx>
        <c:axId val="207242333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426312"/>
        <c:crosses val="autoZero"/>
        <c:auto val="1"/>
        <c:lblAlgn val="ctr"/>
        <c:lblOffset val="100"/>
        <c:noMultiLvlLbl val="0"/>
      </c:catAx>
      <c:valAx>
        <c:axId val="2072426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423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'Results+arrays'!$B$167</c:f>
              <c:strCache>
                <c:ptCount val="1"/>
                <c:pt idx="0">
                  <c:v>Igsf9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'Results+arrays'!$D$168:$D$173</c:f>
                <c:numCache>
                  <c:formatCode>General</c:formatCode>
                  <c:ptCount val="6"/>
                  <c:pt idx="0">
                    <c:v>0.00308242197056361</c:v>
                  </c:pt>
                  <c:pt idx="1">
                    <c:v>0.412177517538203</c:v>
                  </c:pt>
                  <c:pt idx="2">
                    <c:v>0.0306315298846309</c:v>
                  </c:pt>
                  <c:pt idx="3">
                    <c:v>0.244928486524636</c:v>
                  </c:pt>
                  <c:pt idx="4">
                    <c:v>0.402862993635426</c:v>
                  </c:pt>
                  <c:pt idx="5">
                    <c:v>0.934344145500518</c:v>
                  </c:pt>
                </c:numCache>
              </c:numRef>
            </c:plus>
            <c:minus>
              <c:numRef>
                <c:f>'Results+arrays'!$D$168:$D$173</c:f>
                <c:numCache>
                  <c:formatCode>General</c:formatCode>
                  <c:ptCount val="6"/>
                  <c:pt idx="0">
                    <c:v>0.00308242197056361</c:v>
                  </c:pt>
                  <c:pt idx="1">
                    <c:v>0.412177517538203</c:v>
                  </c:pt>
                  <c:pt idx="2">
                    <c:v>0.0306315298846309</c:v>
                  </c:pt>
                  <c:pt idx="3">
                    <c:v>0.244928486524636</c:v>
                  </c:pt>
                  <c:pt idx="4">
                    <c:v>0.402862993635426</c:v>
                  </c:pt>
                  <c:pt idx="5">
                    <c:v>0.934344145500518</c:v>
                  </c:pt>
                </c:numCache>
              </c:numRef>
            </c:minus>
          </c:errBars>
          <c:cat>
            <c:strRef>
              <c:f>'Results+arrays'!$A$168:$A$173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'Results+arrays'!$B$168:$B$173</c:f>
              <c:numCache>
                <c:formatCode>General</c:formatCode>
                <c:ptCount val="6"/>
                <c:pt idx="0">
                  <c:v>0.0108964349101466</c:v>
                </c:pt>
                <c:pt idx="1">
                  <c:v>1.000000001540328</c:v>
                </c:pt>
                <c:pt idx="2">
                  <c:v>0.650796221540296</c:v>
                </c:pt>
                <c:pt idx="3">
                  <c:v>2.451408839820928</c:v>
                </c:pt>
                <c:pt idx="4">
                  <c:v>0.806020753564873</c:v>
                </c:pt>
                <c:pt idx="5">
                  <c:v>3.704925279364197</c:v>
                </c:pt>
              </c:numCache>
            </c:numRef>
          </c:val>
        </c:ser>
        <c:ser>
          <c:idx val="1"/>
          <c:order val="1"/>
          <c:tx>
            <c:strRef>
              <c:f>'Results+arrays'!$C$167</c:f>
              <c:strCache>
                <c:ptCount val="1"/>
                <c:pt idx="0">
                  <c:v>Igsf9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'Results+arrays'!$E$168:$E$173</c:f>
                <c:numCache>
                  <c:formatCode>General</c:formatCode>
                  <c:ptCount val="6"/>
                  <c:pt idx="0">
                    <c:v>0.0187907404561098</c:v>
                  </c:pt>
                  <c:pt idx="1">
                    <c:v>0.0858251098370837</c:v>
                  </c:pt>
                  <c:pt idx="2">
                    <c:v>0.170926295758292</c:v>
                  </c:pt>
                  <c:pt idx="3">
                    <c:v>0.317542050377118</c:v>
                  </c:pt>
                  <c:pt idx="4">
                    <c:v>0.0443960250250498</c:v>
                  </c:pt>
                </c:numCache>
              </c:numRef>
            </c:plus>
            <c:minus>
              <c:numRef>
                <c:f>'Results+arrays'!$E$168:$E$173</c:f>
                <c:numCache>
                  <c:formatCode>General</c:formatCode>
                  <c:ptCount val="6"/>
                  <c:pt idx="0">
                    <c:v>0.0187907404561098</c:v>
                  </c:pt>
                  <c:pt idx="1">
                    <c:v>0.0858251098370837</c:v>
                  </c:pt>
                  <c:pt idx="2">
                    <c:v>0.170926295758292</c:v>
                  </c:pt>
                  <c:pt idx="3">
                    <c:v>0.317542050377118</c:v>
                  </c:pt>
                  <c:pt idx="4">
                    <c:v>0.0443960250250498</c:v>
                  </c:pt>
                </c:numCache>
              </c:numRef>
            </c:minus>
          </c:errBars>
          <c:cat>
            <c:strRef>
              <c:f>'Results+arrays'!$A$168:$A$173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'Results+arrays'!$C$168:$C$173</c:f>
              <c:numCache>
                <c:formatCode>General</c:formatCode>
                <c:ptCount val="6"/>
                <c:pt idx="0">
                  <c:v>0.0777868642865518</c:v>
                </c:pt>
                <c:pt idx="1">
                  <c:v>1.0</c:v>
                </c:pt>
                <c:pt idx="2">
                  <c:v>1.193272512366312</c:v>
                </c:pt>
                <c:pt idx="3">
                  <c:v>2.209373474127815</c:v>
                </c:pt>
                <c:pt idx="4">
                  <c:v>0.747448273817523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459272"/>
        <c:axId val="2072462248"/>
      </c:barChart>
      <c:catAx>
        <c:axId val="207245927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462248"/>
        <c:crosses val="autoZero"/>
        <c:auto val="1"/>
        <c:lblAlgn val="ctr"/>
        <c:lblOffset val="100"/>
        <c:noMultiLvlLbl val="0"/>
      </c:catAx>
      <c:valAx>
        <c:axId val="2072462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459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'Results+arrays'!$B$176</c:f>
              <c:strCache>
                <c:ptCount val="1"/>
                <c:pt idx="0">
                  <c:v>Kcnk1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'Results+arrays'!$D$177:$D$182</c:f>
                <c:numCache>
                  <c:formatCode>General</c:formatCode>
                  <c:ptCount val="6"/>
                  <c:pt idx="0">
                    <c:v>0.0394243162870454</c:v>
                  </c:pt>
                  <c:pt idx="1">
                    <c:v>0.333378438154925</c:v>
                  </c:pt>
                  <c:pt idx="2">
                    <c:v>0.0196757114903839</c:v>
                  </c:pt>
                  <c:pt idx="3">
                    <c:v>0.054842148320045</c:v>
                  </c:pt>
                  <c:pt idx="4">
                    <c:v>0.228440381223232</c:v>
                  </c:pt>
                  <c:pt idx="5">
                    <c:v>1.450200893403947</c:v>
                  </c:pt>
                </c:numCache>
              </c:numRef>
            </c:plus>
            <c:minus>
              <c:numRef>
                <c:f>'Results+arrays'!$D$177:$D$182</c:f>
                <c:numCache>
                  <c:formatCode>General</c:formatCode>
                  <c:ptCount val="6"/>
                  <c:pt idx="0">
                    <c:v>0.0394243162870454</c:v>
                  </c:pt>
                  <c:pt idx="1">
                    <c:v>0.333378438154925</c:v>
                  </c:pt>
                  <c:pt idx="2">
                    <c:v>0.0196757114903839</c:v>
                  </c:pt>
                  <c:pt idx="3">
                    <c:v>0.054842148320045</c:v>
                  </c:pt>
                  <c:pt idx="4">
                    <c:v>0.228440381223232</c:v>
                  </c:pt>
                  <c:pt idx="5">
                    <c:v>1.450200893403947</c:v>
                  </c:pt>
                </c:numCache>
              </c:numRef>
            </c:minus>
          </c:errBars>
          <c:cat>
            <c:strRef>
              <c:f>'Results+arrays'!$A$177:$A$182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'Results+arrays'!$B$177:$B$182</c:f>
              <c:numCache>
                <c:formatCode>General</c:formatCode>
                <c:ptCount val="6"/>
                <c:pt idx="0">
                  <c:v>0.0727398061978567</c:v>
                </c:pt>
                <c:pt idx="1">
                  <c:v>1.00000000231049</c:v>
                </c:pt>
                <c:pt idx="2">
                  <c:v>0.431271016992543</c:v>
                </c:pt>
                <c:pt idx="3">
                  <c:v>0.314737770280432</c:v>
                </c:pt>
                <c:pt idx="4">
                  <c:v>0.752623375444462</c:v>
                </c:pt>
                <c:pt idx="5">
                  <c:v>3.48220226123009</c:v>
                </c:pt>
              </c:numCache>
            </c:numRef>
          </c:val>
        </c:ser>
        <c:ser>
          <c:idx val="1"/>
          <c:order val="1"/>
          <c:tx>
            <c:strRef>
              <c:f>'Results+arrays'!$C$176</c:f>
              <c:strCache>
                <c:ptCount val="1"/>
                <c:pt idx="0">
                  <c:v>Kcnk1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'Results+arrays'!$E$177:$E$182</c:f>
                <c:numCache>
                  <c:formatCode>General</c:formatCode>
                  <c:ptCount val="6"/>
                  <c:pt idx="0">
                    <c:v>0.0294675843093996</c:v>
                  </c:pt>
                  <c:pt idx="1">
                    <c:v>0.0318025293759255</c:v>
                  </c:pt>
                  <c:pt idx="2">
                    <c:v>0.047251000611559</c:v>
                  </c:pt>
                  <c:pt idx="3">
                    <c:v>0.0141132724305957</c:v>
                  </c:pt>
                  <c:pt idx="4">
                    <c:v>0.0303310427453653</c:v>
                  </c:pt>
                </c:numCache>
              </c:numRef>
            </c:plus>
            <c:minus>
              <c:numRef>
                <c:f>'Results+arrays'!$E$177:$E$182</c:f>
                <c:numCache>
                  <c:formatCode>General</c:formatCode>
                  <c:ptCount val="6"/>
                  <c:pt idx="0">
                    <c:v>0.0294675843093996</c:v>
                  </c:pt>
                  <c:pt idx="1">
                    <c:v>0.0318025293759255</c:v>
                  </c:pt>
                  <c:pt idx="2">
                    <c:v>0.047251000611559</c:v>
                  </c:pt>
                  <c:pt idx="3">
                    <c:v>0.0141132724305957</c:v>
                  </c:pt>
                  <c:pt idx="4">
                    <c:v>0.0303310427453653</c:v>
                  </c:pt>
                </c:numCache>
              </c:numRef>
            </c:minus>
          </c:errBars>
          <c:cat>
            <c:strRef>
              <c:f>'Results+arrays'!$A$177:$A$182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'Results+arrays'!$C$177:$C$182</c:f>
              <c:numCache>
                <c:formatCode>General</c:formatCode>
                <c:ptCount val="6"/>
                <c:pt idx="0">
                  <c:v>0.210503764154908</c:v>
                </c:pt>
                <c:pt idx="1">
                  <c:v>1.0</c:v>
                </c:pt>
                <c:pt idx="2">
                  <c:v>0.525484145719307</c:v>
                </c:pt>
                <c:pt idx="3">
                  <c:v>0.0883198692529676</c:v>
                </c:pt>
                <c:pt idx="4">
                  <c:v>0.448439168495347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495416"/>
        <c:axId val="2072498392"/>
      </c:barChart>
      <c:catAx>
        <c:axId val="207249541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498392"/>
        <c:crosses val="autoZero"/>
        <c:auto val="1"/>
        <c:lblAlgn val="ctr"/>
        <c:lblOffset val="100"/>
        <c:noMultiLvlLbl val="0"/>
      </c:catAx>
      <c:valAx>
        <c:axId val="2072498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495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'Results+arrays'!$B$23</c:f>
              <c:strCache>
                <c:ptCount val="1"/>
                <c:pt idx="0">
                  <c:v>B9d1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'Results+arrays'!$D$24:$D$29</c:f>
                <c:numCache>
                  <c:formatCode>General</c:formatCode>
                  <c:ptCount val="6"/>
                  <c:pt idx="0">
                    <c:v>0.0224423516742018</c:v>
                  </c:pt>
                  <c:pt idx="1">
                    <c:v>0.233352611662362</c:v>
                  </c:pt>
                  <c:pt idx="2">
                    <c:v>0.189439018926119</c:v>
                  </c:pt>
                  <c:pt idx="3">
                    <c:v>0.63115156888295</c:v>
                  </c:pt>
                  <c:pt idx="4">
                    <c:v>0.575085638446421</c:v>
                  </c:pt>
                  <c:pt idx="5">
                    <c:v>0.43142521219365</c:v>
                  </c:pt>
                </c:numCache>
              </c:numRef>
            </c:plus>
            <c:minus>
              <c:numRef>
                <c:f>'Results+arrays'!$D$24:$D$29</c:f>
                <c:numCache>
                  <c:formatCode>General</c:formatCode>
                  <c:ptCount val="6"/>
                  <c:pt idx="0">
                    <c:v>0.0224423516742018</c:v>
                  </c:pt>
                  <c:pt idx="1">
                    <c:v>0.233352611662362</c:v>
                  </c:pt>
                  <c:pt idx="2">
                    <c:v>0.189439018926119</c:v>
                  </c:pt>
                  <c:pt idx="3">
                    <c:v>0.63115156888295</c:v>
                  </c:pt>
                  <c:pt idx="4">
                    <c:v>0.575085638446421</c:v>
                  </c:pt>
                  <c:pt idx="5">
                    <c:v>0.43142521219365</c:v>
                  </c:pt>
                </c:numCache>
              </c:numRef>
            </c:minus>
          </c:errBars>
          <c:cat>
            <c:strRef>
              <c:f>'Results+arrays'!$A$24:$A$29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'Results+arrays'!$B$24:$B$29</c:f>
              <c:numCache>
                <c:formatCode>General</c:formatCode>
                <c:ptCount val="6"/>
                <c:pt idx="0">
                  <c:v>0.0312981722395916</c:v>
                </c:pt>
                <c:pt idx="1">
                  <c:v>1.0</c:v>
                </c:pt>
                <c:pt idx="2">
                  <c:v>0.88730377</c:v>
                </c:pt>
                <c:pt idx="3">
                  <c:v>2.92986325</c:v>
                </c:pt>
                <c:pt idx="4">
                  <c:v>1.4913994</c:v>
                </c:pt>
                <c:pt idx="5">
                  <c:v>3.46614818</c:v>
                </c:pt>
              </c:numCache>
            </c:numRef>
          </c:val>
        </c:ser>
        <c:ser>
          <c:idx val="1"/>
          <c:order val="1"/>
          <c:tx>
            <c:strRef>
              <c:f>'Results+arrays'!$C$23</c:f>
              <c:strCache>
                <c:ptCount val="1"/>
                <c:pt idx="0">
                  <c:v>B9d1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'Results+arrays'!$E$24:$E$28</c:f>
                <c:numCache>
                  <c:formatCode>General</c:formatCode>
                  <c:ptCount val="5"/>
                  <c:pt idx="0">
                    <c:v>0.0486021339837051</c:v>
                  </c:pt>
                  <c:pt idx="1">
                    <c:v>0.075164879</c:v>
                  </c:pt>
                  <c:pt idx="2">
                    <c:v>0.0858675638842728</c:v>
                  </c:pt>
                  <c:pt idx="3">
                    <c:v>0.218444667093385</c:v>
                  </c:pt>
                  <c:pt idx="4">
                    <c:v>0.0175176094060099</c:v>
                  </c:pt>
                </c:numCache>
              </c:numRef>
            </c:plus>
            <c:minus>
              <c:numRef>
                <c:f>'Results+arrays'!$E$24:$E$28</c:f>
                <c:numCache>
                  <c:formatCode>General</c:formatCode>
                  <c:ptCount val="5"/>
                  <c:pt idx="0">
                    <c:v>0.0486021339837051</c:v>
                  </c:pt>
                  <c:pt idx="1">
                    <c:v>0.075164879</c:v>
                  </c:pt>
                  <c:pt idx="2">
                    <c:v>0.0858675638842728</c:v>
                  </c:pt>
                  <c:pt idx="3">
                    <c:v>0.218444667093385</c:v>
                  </c:pt>
                  <c:pt idx="4">
                    <c:v>0.0175176094060099</c:v>
                  </c:pt>
                </c:numCache>
              </c:numRef>
            </c:minus>
          </c:errBars>
          <c:cat>
            <c:strRef>
              <c:f>'Results+arrays'!$A$24:$A$29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'Results+arrays'!$C$24:$C$29</c:f>
              <c:numCache>
                <c:formatCode>General</c:formatCode>
                <c:ptCount val="6"/>
                <c:pt idx="0">
                  <c:v>0.194459525011646</c:v>
                </c:pt>
                <c:pt idx="1">
                  <c:v>1.0</c:v>
                </c:pt>
                <c:pt idx="2">
                  <c:v>1.164616198273121</c:v>
                </c:pt>
                <c:pt idx="3">
                  <c:v>2.685528152727755</c:v>
                </c:pt>
                <c:pt idx="4">
                  <c:v>1.113819411116612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881688"/>
        <c:axId val="2072693864"/>
      </c:barChart>
      <c:catAx>
        <c:axId val="2072881688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693864"/>
        <c:crosses val="autoZero"/>
        <c:auto val="1"/>
        <c:lblAlgn val="ctr"/>
        <c:lblOffset val="100"/>
        <c:noMultiLvlLbl val="0"/>
      </c:catAx>
      <c:valAx>
        <c:axId val="2072693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881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'Results+arrays'!$B$185</c:f>
              <c:strCache>
                <c:ptCount val="1"/>
                <c:pt idx="0">
                  <c:v>Kif9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'Results+arrays'!$D$186:$D$191</c:f>
                <c:numCache>
                  <c:formatCode>General</c:formatCode>
                  <c:ptCount val="6"/>
                  <c:pt idx="0">
                    <c:v>0.164066986616564</c:v>
                  </c:pt>
                  <c:pt idx="1">
                    <c:v>0.220127967291532</c:v>
                  </c:pt>
                  <c:pt idx="2">
                    <c:v>0.541166241662421</c:v>
                  </c:pt>
                  <c:pt idx="3">
                    <c:v>6.677271802103264</c:v>
                  </c:pt>
                  <c:pt idx="4">
                    <c:v>1.627496887003644</c:v>
                  </c:pt>
                  <c:pt idx="5">
                    <c:v>7.921538248054068</c:v>
                  </c:pt>
                </c:numCache>
              </c:numRef>
            </c:plus>
            <c:minus>
              <c:numRef>
                <c:f>'Results+arrays'!$D$186:$D$191</c:f>
                <c:numCache>
                  <c:formatCode>General</c:formatCode>
                  <c:ptCount val="6"/>
                  <c:pt idx="0">
                    <c:v>0.164066986616564</c:v>
                  </c:pt>
                  <c:pt idx="1">
                    <c:v>0.220127967291532</c:v>
                  </c:pt>
                  <c:pt idx="2">
                    <c:v>0.541166241662421</c:v>
                  </c:pt>
                  <c:pt idx="3">
                    <c:v>6.677271802103264</c:v>
                  </c:pt>
                  <c:pt idx="4">
                    <c:v>1.627496887003644</c:v>
                  </c:pt>
                  <c:pt idx="5">
                    <c:v>7.921538248054068</c:v>
                  </c:pt>
                </c:numCache>
              </c:numRef>
            </c:minus>
          </c:errBars>
          <c:cat>
            <c:strRef>
              <c:f>'Results+arrays'!$A$186:$A$191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'Results+arrays'!$B$186:$B$191</c:f>
              <c:numCache>
                <c:formatCode>General</c:formatCode>
                <c:ptCount val="6"/>
                <c:pt idx="0">
                  <c:v>0.188881793545855</c:v>
                </c:pt>
                <c:pt idx="1">
                  <c:v>0.999999996919346</c:v>
                </c:pt>
                <c:pt idx="2">
                  <c:v>2.268823592940149</c:v>
                </c:pt>
                <c:pt idx="3">
                  <c:v>49.13268262371889</c:v>
                </c:pt>
                <c:pt idx="4">
                  <c:v>6.23331661808131</c:v>
                </c:pt>
                <c:pt idx="5">
                  <c:v>22.38475216071373</c:v>
                </c:pt>
              </c:numCache>
            </c:numRef>
          </c:val>
        </c:ser>
        <c:ser>
          <c:idx val="1"/>
          <c:order val="1"/>
          <c:tx>
            <c:strRef>
              <c:f>'Results+arrays'!$C$185</c:f>
              <c:strCache>
                <c:ptCount val="1"/>
                <c:pt idx="0">
                  <c:v>Kif9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'Results+arrays'!$E$186:$E$191</c:f>
                <c:numCache>
                  <c:formatCode>General</c:formatCode>
                  <c:ptCount val="6"/>
                  <c:pt idx="0">
                    <c:v>0.101365151907239</c:v>
                  </c:pt>
                  <c:pt idx="1">
                    <c:v>0.0791048891088809</c:v>
                  </c:pt>
                  <c:pt idx="2">
                    <c:v>0.122120576119471</c:v>
                  </c:pt>
                  <c:pt idx="3">
                    <c:v>0.80736037421251</c:v>
                  </c:pt>
                  <c:pt idx="4">
                    <c:v>0.160627205160967</c:v>
                  </c:pt>
                </c:numCache>
              </c:numRef>
            </c:plus>
            <c:minus>
              <c:numRef>
                <c:f>'Results+arrays'!$E$186:$E$191</c:f>
                <c:numCache>
                  <c:formatCode>General</c:formatCode>
                  <c:ptCount val="6"/>
                  <c:pt idx="0">
                    <c:v>0.101365151907239</c:v>
                  </c:pt>
                  <c:pt idx="1">
                    <c:v>0.0791048891088809</c:v>
                  </c:pt>
                  <c:pt idx="2">
                    <c:v>0.122120576119471</c:v>
                  </c:pt>
                  <c:pt idx="3">
                    <c:v>0.80736037421251</c:v>
                  </c:pt>
                  <c:pt idx="4">
                    <c:v>0.160627205160967</c:v>
                  </c:pt>
                </c:numCache>
              </c:numRef>
            </c:minus>
          </c:errBars>
          <c:cat>
            <c:strRef>
              <c:f>'Results+arrays'!$A$186:$A$191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'Results+arrays'!$C$186:$C$191</c:f>
              <c:numCache>
                <c:formatCode>General</c:formatCode>
                <c:ptCount val="6"/>
                <c:pt idx="0">
                  <c:v>0.950884438656307</c:v>
                </c:pt>
                <c:pt idx="1">
                  <c:v>1.0</c:v>
                </c:pt>
                <c:pt idx="2">
                  <c:v>1.026821286098962</c:v>
                </c:pt>
                <c:pt idx="3">
                  <c:v>7.094835891975307</c:v>
                </c:pt>
                <c:pt idx="4">
                  <c:v>1.912606263798493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452392"/>
        <c:axId val="2081455368"/>
      </c:barChart>
      <c:catAx>
        <c:axId val="20814523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455368"/>
        <c:crosses val="autoZero"/>
        <c:auto val="1"/>
        <c:lblAlgn val="ctr"/>
        <c:lblOffset val="100"/>
        <c:noMultiLvlLbl val="0"/>
      </c:catAx>
      <c:valAx>
        <c:axId val="2081455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452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'Results+arrays'!$B$194</c:f>
              <c:strCache>
                <c:ptCount val="1"/>
                <c:pt idx="0">
                  <c:v>Klc3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'Results+arrays'!$D$195:$D$200</c:f>
                <c:numCache>
                  <c:formatCode>General</c:formatCode>
                  <c:ptCount val="6"/>
                  <c:pt idx="0">
                    <c:v>0.0137915197032572</c:v>
                  </c:pt>
                  <c:pt idx="1">
                    <c:v>0.162004879348162</c:v>
                  </c:pt>
                  <c:pt idx="2">
                    <c:v>0.603167436886953</c:v>
                  </c:pt>
                  <c:pt idx="3">
                    <c:v>3.662578722671993</c:v>
                  </c:pt>
                  <c:pt idx="4">
                    <c:v>0.802530682838598</c:v>
                  </c:pt>
                  <c:pt idx="5">
                    <c:v>2.357418536990205</c:v>
                  </c:pt>
                </c:numCache>
              </c:numRef>
            </c:plus>
            <c:minus>
              <c:numRef>
                <c:f>'Results+arrays'!$D$195:$D$200</c:f>
                <c:numCache>
                  <c:formatCode>General</c:formatCode>
                  <c:ptCount val="6"/>
                  <c:pt idx="0">
                    <c:v>0.0137915197032572</c:v>
                  </c:pt>
                  <c:pt idx="1">
                    <c:v>0.162004879348162</c:v>
                  </c:pt>
                  <c:pt idx="2">
                    <c:v>0.603167436886953</c:v>
                  </c:pt>
                  <c:pt idx="3">
                    <c:v>3.662578722671993</c:v>
                  </c:pt>
                  <c:pt idx="4">
                    <c:v>0.802530682838598</c:v>
                  </c:pt>
                  <c:pt idx="5">
                    <c:v>2.357418536990205</c:v>
                  </c:pt>
                </c:numCache>
              </c:numRef>
            </c:minus>
          </c:errBars>
          <c:cat>
            <c:strRef>
              <c:f>'Results+arrays'!$A$195:$A$200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'Results+arrays'!$B$195:$B$200</c:f>
              <c:numCache>
                <c:formatCode>General</c:formatCode>
                <c:ptCount val="6"/>
                <c:pt idx="0">
                  <c:v>0.0551689373531441</c:v>
                </c:pt>
                <c:pt idx="1">
                  <c:v>1.000000001540328</c:v>
                </c:pt>
                <c:pt idx="2">
                  <c:v>6.675560112431261</c:v>
                </c:pt>
                <c:pt idx="3">
                  <c:v>70.90314812759001</c:v>
                </c:pt>
                <c:pt idx="4">
                  <c:v>3.804687019810944</c:v>
                </c:pt>
                <c:pt idx="5">
                  <c:v>13.48027272999558</c:v>
                </c:pt>
              </c:numCache>
            </c:numRef>
          </c:val>
        </c:ser>
        <c:ser>
          <c:idx val="1"/>
          <c:order val="1"/>
          <c:tx>
            <c:strRef>
              <c:f>'Results+arrays'!$C$194</c:f>
              <c:strCache>
                <c:ptCount val="1"/>
                <c:pt idx="0">
                  <c:v>Klc3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'Results+arrays'!$E$195:$E$200</c:f>
                <c:numCache>
                  <c:formatCode>General</c:formatCode>
                  <c:ptCount val="6"/>
                  <c:pt idx="0">
                    <c:v>0.0271071174267984</c:v>
                  </c:pt>
                  <c:pt idx="1">
                    <c:v>0.103537826223552</c:v>
                  </c:pt>
                  <c:pt idx="2">
                    <c:v>0.143796204654174</c:v>
                  </c:pt>
                  <c:pt idx="3">
                    <c:v>0.333761175693116</c:v>
                  </c:pt>
                  <c:pt idx="4">
                    <c:v>0.172153223724351</c:v>
                  </c:pt>
                </c:numCache>
              </c:numRef>
            </c:plus>
            <c:minus>
              <c:numRef>
                <c:f>'Results+arrays'!$E$195:$E$200</c:f>
                <c:numCache>
                  <c:formatCode>General</c:formatCode>
                  <c:ptCount val="6"/>
                  <c:pt idx="0">
                    <c:v>0.0271071174267984</c:v>
                  </c:pt>
                  <c:pt idx="1">
                    <c:v>0.103537826223552</c:v>
                  </c:pt>
                  <c:pt idx="2">
                    <c:v>0.143796204654174</c:v>
                  </c:pt>
                  <c:pt idx="3">
                    <c:v>0.333761175693116</c:v>
                  </c:pt>
                  <c:pt idx="4">
                    <c:v>0.172153223724351</c:v>
                  </c:pt>
                </c:numCache>
              </c:numRef>
            </c:minus>
          </c:errBars>
          <c:cat>
            <c:strRef>
              <c:f>'Results+arrays'!$A$195:$A$200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'Results+arrays'!$C$195:$C$200</c:f>
              <c:numCache>
                <c:formatCode>General</c:formatCode>
                <c:ptCount val="6"/>
                <c:pt idx="0">
                  <c:v>0.194454028387859</c:v>
                </c:pt>
                <c:pt idx="1">
                  <c:v>1.0</c:v>
                </c:pt>
                <c:pt idx="2">
                  <c:v>2.329214530713171</c:v>
                </c:pt>
                <c:pt idx="3">
                  <c:v>6.412581421728876</c:v>
                </c:pt>
                <c:pt idx="4">
                  <c:v>2.707067084808243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488136"/>
        <c:axId val="2081491112"/>
      </c:barChart>
      <c:catAx>
        <c:axId val="208148813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491112"/>
        <c:crosses val="autoZero"/>
        <c:auto val="1"/>
        <c:lblAlgn val="ctr"/>
        <c:lblOffset val="100"/>
        <c:noMultiLvlLbl val="0"/>
      </c:catAx>
      <c:valAx>
        <c:axId val="2081491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4881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'Results+arrays'!$B$203</c:f>
              <c:strCache>
                <c:ptCount val="1"/>
                <c:pt idx="0">
                  <c:v>Lrp4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'Results+arrays'!$D$204:$D$209</c:f>
                <c:numCache>
                  <c:formatCode>General</c:formatCode>
                  <c:ptCount val="6"/>
                  <c:pt idx="0">
                    <c:v>0.517264784474293</c:v>
                  </c:pt>
                  <c:pt idx="1">
                    <c:v>0.3738545908896</c:v>
                  </c:pt>
                  <c:pt idx="2">
                    <c:v>0.27693838620078</c:v>
                  </c:pt>
                  <c:pt idx="3">
                    <c:v>0.91870776727222</c:v>
                  </c:pt>
                  <c:pt idx="4">
                    <c:v>1.38592522134705</c:v>
                  </c:pt>
                  <c:pt idx="5">
                    <c:v>1.449443927494725</c:v>
                  </c:pt>
                </c:numCache>
              </c:numRef>
            </c:plus>
            <c:minus>
              <c:numRef>
                <c:f>'Results+arrays'!$D$204:$D$209</c:f>
                <c:numCache>
                  <c:formatCode>General</c:formatCode>
                  <c:ptCount val="6"/>
                  <c:pt idx="0">
                    <c:v>0.517264784474293</c:v>
                  </c:pt>
                  <c:pt idx="1">
                    <c:v>0.3738545908896</c:v>
                  </c:pt>
                  <c:pt idx="2">
                    <c:v>0.27693838620078</c:v>
                  </c:pt>
                  <c:pt idx="3">
                    <c:v>0.91870776727222</c:v>
                  </c:pt>
                  <c:pt idx="4">
                    <c:v>1.38592522134705</c:v>
                  </c:pt>
                  <c:pt idx="5">
                    <c:v>1.449443927494725</c:v>
                  </c:pt>
                </c:numCache>
              </c:numRef>
            </c:minus>
          </c:errBars>
          <c:cat>
            <c:strRef>
              <c:f>'Results+arrays'!$A$204:$A$209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'Results+arrays'!$B$204:$B$209</c:f>
              <c:numCache>
                <c:formatCode>General</c:formatCode>
                <c:ptCount val="6"/>
                <c:pt idx="0">
                  <c:v>1.01239885514324</c:v>
                </c:pt>
                <c:pt idx="1">
                  <c:v>1.00000000231049</c:v>
                </c:pt>
                <c:pt idx="2">
                  <c:v>2.110782285603154</c:v>
                </c:pt>
                <c:pt idx="3">
                  <c:v>17.95939281444499</c:v>
                </c:pt>
                <c:pt idx="4">
                  <c:v>6.305744302403257</c:v>
                </c:pt>
                <c:pt idx="5">
                  <c:v>4.45368648320495</c:v>
                </c:pt>
              </c:numCache>
            </c:numRef>
          </c:val>
        </c:ser>
        <c:ser>
          <c:idx val="1"/>
          <c:order val="1"/>
          <c:tx>
            <c:strRef>
              <c:f>'Results+arrays'!$C$203</c:f>
              <c:strCache>
                <c:ptCount val="1"/>
                <c:pt idx="0">
                  <c:v>Lrp4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'Results+arrays'!$E$204:$E$209</c:f>
                <c:numCache>
                  <c:formatCode>General</c:formatCode>
                  <c:ptCount val="6"/>
                  <c:pt idx="0">
                    <c:v>0.286571771270459</c:v>
                  </c:pt>
                  <c:pt idx="1">
                    <c:v>0.027857796212692</c:v>
                  </c:pt>
                  <c:pt idx="2">
                    <c:v>0.197523996605994</c:v>
                  </c:pt>
                  <c:pt idx="3">
                    <c:v>0.45290153587604</c:v>
                  </c:pt>
                  <c:pt idx="4">
                    <c:v>0.331326331786066</c:v>
                  </c:pt>
                </c:numCache>
              </c:numRef>
            </c:plus>
            <c:minus>
              <c:numRef>
                <c:f>'Results+arrays'!$E$204:$E$209</c:f>
                <c:numCache>
                  <c:formatCode>General</c:formatCode>
                  <c:ptCount val="6"/>
                  <c:pt idx="0">
                    <c:v>0.286571771270459</c:v>
                  </c:pt>
                  <c:pt idx="1">
                    <c:v>0.027857796212692</c:v>
                  </c:pt>
                  <c:pt idx="2">
                    <c:v>0.197523996605994</c:v>
                  </c:pt>
                  <c:pt idx="3">
                    <c:v>0.45290153587604</c:v>
                  </c:pt>
                  <c:pt idx="4">
                    <c:v>0.331326331786066</c:v>
                  </c:pt>
                </c:numCache>
              </c:numRef>
            </c:minus>
          </c:errBars>
          <c:cat>
            <c:strRef>
              <c:f>'Results+arrays'!$A$204:$A$209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'Results+arrays'!$C$204:$C$209</c:f>
              <c:numCache>
                <c:formatCode>General</c:formatCode>
                <c:ptCount val="6"/>
                <c:pt idx="0">
                  <c:v>1.988455121831327</c:v>
                </c:pt>
                <c:pt idx="1">
                  <c:v>1.0</c:v>
                </c:pt>
                <c:pt idx="2">
                  <c:v>2.829672380871687</c:v>
                </c:pt>
                <c:pt idx="3">
                  <c:v>6.620837588372218</c:v>
                </c:pt>
                <c:pt idx="4">
                  <c:v>3.818131385687331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523896"/>
        <c:axId val="2081526872"/>
      </c:barChart>
      <c:catAx>
        <c:axId val="208152389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526872"/>
        <c:crosses val="autoZero"/>
        <c:auto val="1"/>
        <c:lblAlgn val="ctr"/>
        <c:lblOffset val="100"/>
        <c:noMultiLvlLbl val="0"/>
      </c:catAx>
      <c:valAx>
        <c:axId val="2081526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523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'Results+arrays'!$B$212</c:f>
              <c:strCache>
                <c:ptCount val="1"/>
                <c:pt idx="0">
                  <c:v>Mitf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'Results+arrays'!$D$213:$D$218</c:f>
                <c:numCache>
                  <c:formatCode>General</c:formatCode>
                  <c:ptCount val="6"/>
                  <c:pt idx="0">
                    <c:v>3.448436630505643</c:v>
                  </c:pt>
                  <c:pt idx="1">
                    <c:v>0.640059385238394</c:v>
                  </c:pt>
                  <c:pt idx="2">
                    <c:v>6.288554804450058</c:v>
                  </c:pt>
                  <c:pt idx="3">
                    <c:v>3.710940056588402</c:v>
                  </c:pt>
                  <c:pt idx="4">
                    <c:v>2.614717379422922</c:v>
                  </c:pt>
                  <c:pt idx="5">
                    <c:v>32.45757264378614</c:v>
                  </c:pt>
                </c:numCache>
              </c:numRef>
            </c:plus>
            <c:minus>
              <c:numRef>
                <c:f>'Results+arrays'!$D$213:$D$218</c:f>
                <c:numCache>
                  <c:formatCode>General</c:formatCode>
                  <c:ptCount val="6"/>
                  <c:pt idx="0">
                    <c:v>3.448436630505643</c:v>
                  </c:pt>
                  <c:pt idx="1">
                    <c:v>0.640059385238394</c:v>
                  </c:pt>
                  <c:pt idx="2">
                    <c:v>6.288554804450058</c:v>
                  </c:pt>
                  <c:pt idx="3">
                    <c:v>3.710940056588402</c:v>
                  </c:pt>
                  <c:pt idx="4">
                    <c:v>2.614717379422922</c:v>
                  </c:pt>
                  <c:pt idx="5">
                    <c:v>32.45757264378614</c:v>
                  </c:pt>
                </c:numCache>
              </c:numRef>
            </c:minus>
          </c:errBars>
          <c:cat>
            <c:strRef>
              <c:f>'Results+arrays'!$A$213:$A$218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'Results+arrays'!$B$213:$B$218</c:f>
              <c:numCache>
                <c:formatCode>General</c:formatCode>
                <c:ptCount val="6"/>
                <c:pt idx="0">
                  <c:v>1.604609474775528</c:v>
                </c:pt>
                <c:pt idx="1">
                  <c:v>0.999999999229837</c:v>
                </c:pt>
                <c:pt idx="2">
                  <c:v>61.47570388282537</c:v>
                </c:pt>
                <c:pt idx="3">
                  <c:v>1.98312796985278</c:v>
                </c:pt>
                <c:pt idx="4">
                  <c:v>2.265767768846586</c:v>
                </c:pt>
                <c:pt idx="5">
                  <c:v>60.17578325516916</c:v>
                </c:pt>
              </c:numCache>
            </c:numRef>
          </c:val>
        </c:ser>
        <c:ser>
          <c:idx val="1"/>
          <c:order val="1"/>
          <c:tx>
            <c:strRef>
              <c:f>'Results+arrays'!$C$212</c:f>
              <c:strCache>
                <c:ptCount val="1"/>
                <c:pt idx="0">
                  <c:v>Mitf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'Results+arrays'!$E$213:$E$218</c:f>
                <c:numCache>
                  <c:formatCode>General</c:formatCode>
                  <c:ptCount val="6"/>
                  <c:pt idx="0">
                    <c:v>0.0662356086590434</c:v>
                  </c:pt>
                  <c:pt idx="1">
                    <c:v>0.0204996648107845</c:v>
                  </c:pt>
                  <c:pt idx="2">
                    <c:v>0.146918123527469</c:v>
                  </c:pt>
                  <c:pt idx="3">
                    <c:v>0.135850267032314</c:v>
                  </c:pt>
                  <c:pt idx="4">
                    <c:v>0.0621739412997828</c:v>
                  </c:pt>
                </c:numCache>
              </c:numRef>
            </c:plus>
            <c:minus>
              <c:numRef>
                <c:f>'Results+arrays'!$E$213:$E$218</c:f>
                <c:numCache>
                  <c:formatCode>General</c:formatCode>
                  <c:ptCount val="6"/>
                  <c:pt idx="0">
                    <c:v>0.0662356086590434</c:v>
                  </c:pt>
                  <c:pt idx="1">
                    <c:v>0.0204996648107845</c:v>
                  </c:pt>
                  <c:pt idx="2">
                    <c:v>0.146918123527469</c:v>
                  </c:pt>
                  <c:pt idx="3">
                    <c:v>0.135850267032314</c:v>
                  </c:pt>
                  <c:pt idx="4">
                    <c:v>0.0621739412997828</c:v>
                  </c:pt>
                </c:numCache>
              </c:numRef>
            </c:minus>
          </c:errBars>
          <c:cat>
            <c:strRef>
              <c:f>'Results+arrays'!$A$213:$A$218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'Results+arrays'!$C$213:$C$218</c:f>
              <c:numCache>
                <c:formatCode>General</c:formatCode>
                <c:ptCount val="6"/>
                <c:pt idx="0">
                  <c:v>1.330271941257654</c:v>
                </c:pt>
                <c:pt idx="1">
                  <c:v>1.0</c:v>
                </c:pt>
                <c:pt idx="2">
                  <c:v>0.920035138410333</c:v>
                </c:pt>
                <c:pt idx="3">
                  <c:v>0.876138488322252</c:v>
                </c:pt>
                <c:pt idx="4">
                  <c:v>1.086576429092815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559576"/>
        <c:axId val="2081562552"/>
      </c:barChart>
      <c:catAx>
        <c:axId val="208155957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562552"/>
        <c:crosses val="autoZero"/>
        <c:auto val="1"/>
        <c:lblAlgn val="ctr"/>
        <c:lblOffset val="100"/>
        <c:noMultiLvlLbl val="0"/>
      </c:catAx>
      <c:valAx>
        <c:axId val="2081562552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559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'Results+arrays'!$B$221</c:f>
              <c:strCache>
                <c:ptCount val="1"/>
                <c:pt idx="0">
                  <c:v>Neurog2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'Results+arrays'!$D$222:$D$227</c:f>
                <c:numCache>
                  <c:formatCode>General</c:formatCode>
                  <c:ptCount val="6"/>
                  <c:pt idx="0">
                    <c:v>0.00503782667630961</c:v>
                  </c:pt>
                  <c:pt idx="1">
                    <c:v>0.362651476614581</c:v>
                  </c:pt>
                  <c:pt idx="2">
                    <c:v>0.0965660710385547</c:v>
                  </c:pt>
                  <c:pt idx="3">
                    <c:v>0.0248809816715915</c:v>
                  </c:pt>
                  <c:pt idx="4">
                    <c:v>0.162097296775927</c:v>
                  </c:pt>
                  <c:pt idx="5">
                    <c:v>0.0716025382004014</c:v>
                  </c:pt>
                </c:numCache>
              </c:numRef>
            </c:plus>
            <c:minus>
              <c:numRef>
                <c:f>'Results+arrays'!$D$222:$D$227</c:f>
                <c:numCache>
                  <c:formatCode>General</c:formatCode>
                  <c:ptCount val="6"/>
                  <c:pt idx="0">
                    <c:v>0.00503782667630961</c:v>
                  </c:pt>
                  <c:pt idx="1">
                    <c:v>0.362651476614581</c:v>
                  </c:pt>
                  <c:pt idx="2">
                    <c:v>0.0965660710385547</c:v>
                  </c:pt>
                  <c:pt idx="3">
                    <c:v>0.0248809816715915</c:v>
                  </c:pt>
                  <c:pt idx="4">
                    <c:v>0.162097296775927</c:v>
                  </c:pt>
                  <c:pt idx="5">
                    <c:v>0.0716025382004014</c:v>
                  </c:pt>
                </c:numCache>
              </c:numRef>
            </c:minus>
          </c:errBars>
          <c:cat>
            <c:strRef>
              <c:f>'Results+arrays'!$A$222:$A$227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'Results+arrays'!$B$222:$B$227</c:f>
              <c:numCache>
                <c:formatCode>General</c:formatCode>
                <c:ptCount val="6"/>
                <c:pt idx="0">
                  <c:v>0.0041004558080347</c:v>
                </c:pt>
                <c:pt idx="1">
                  <c:v>1.000000003080655</c:v>
                </c:pt>
                <c:pt idx="2">
                  <c:v>1.103603721418273</c:v>
                </c:pt>
                <c:pt idx="3">
                  <c:v>0.159197423629091</c:v>
                </c:pt>
                <c:pt idx="4">
                  <c:v>0.250192615817267</c:v>
                </c:pt>
                <c:pt idx="5">
                  <c:v>0.126501134329535</c:v>
                </c:pt>
              </c:numCache>
            </c:numRef>
          </c:val>
        </c:ser>
        <c:ser>
          <c:idx val="1"/>
          <c:order val="1"/>
          <c:tx>
            <c:strRef>
              <c:f>'Results+arrays'!$C$221</c:f>
              <c:strCache>
                <c:ptCount val="1"/>
                <c:pt idx="0">
                  <c:v>Neurog2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'Results+arrays'!$E$222:$E$227</c:f>
                <c:numCache>
                  <c:formatCode>General</c:formatCode>
                  <c:ptCount val="6"/>
                  <c:pt idx="0">
                    <c:v>0.140968625460828</c:v>
                  </c:pt>
                  <c:pt idx="1">
                    <c:v>0.121251773506735</c:v>
                  </c:pt>
                  <c:pt idx="2">
                    <c:v>0.0411518075821177</c:v>
                  </c:pt>
                  <c:pt idx="3">
                    <c:v>0.0154091584020867</c:v>
                  </c:pt>
                  <c:pt idx="4">
                    <c:v>0.0834625129364879</c:v>
                  </c:pt>
                </c:numCache>
              </c:numRef>
            </c:plus>
            <c:minus>
              <c:numRef>
                <c:f>'Results+arrays'!$E$222:$E$227</c:f>
                <c:numCache>
                  <c:formatCode>General</c:formatCode>
                  <c:ptCount val="6"/>
                  <c:pt idx="0">
                    <c:v>0.140968625460828</c:v>
                  </c:pt>
                  <c:pt idx="1">
                    <c:v>0.121251773506735</c:v>
                  </c:pt>
                  <c:pt idx="2">
                    <c:v>0.0411518075821177</c:v>
                  </c:pt>
                  <c:pt idx="3">
                    <c:v>0.0154091584020867</c:v>
                  </c:pt>
                  <c:pt idx="4">
                    <c:v>0.0834625129364879</c:v>
                  </c:pt>
                </c:numCache>
              </c:numRef>
            </c:minus>
          </c:errBars>
          <c:cat>
            <c:strRef>
              <c:f>'Results+arrays'!$A$222:$A$227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'Results+arrays'!$C$222:$C$227</c:f>
              <c:numCache>
                <c:formatCode>General</c:formatCode>
                <c:ptCount val="6"/>
                <c:pt idx="0">
                  <c:v>0.178154708251583</c:v>
                </c:pt>
                <c:pt idx="1">
                  <c:v>1.0</c:v>
                </c:pt>
                <c:pt idx="2">
                  <c:v>0.263820372464548</c:v>
                </c:pt>
                <c:pt idx="3">
                  <c:v>0.0466183050404565</c:v>
                </c:pt>
                <c:pt idx="4">
                  <c:v>0.621137542051038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595208"/>
        <c:axId val="2081598184"/>
      </c:barChart>
      <c:catAx>
        <c:axId val="208159520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598184"/>
        <c:crosses val="autoZero"/>
        <c:auto val="1"/>
        <c:lblAlgn val="ctr"/>
        <c:lblOffset val="100"/>
        <c:noMultiLvlLbl val="0"/>
      </c:catAx>
      <c:valAx>
        <c:axId val="2081598184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595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'Results+arrays'!$B$230</c:f>
              <c:strCache>
                <c:ptCount val="1"/>
                <c:pt idx="0">
                  <c:v>Nfia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'Results+arrays'!$D$231:$D$236</c:f>
                <c:numCache>
                  <c:formatCode>General</c:formatCode>
                  <c:ptCount val="6"/>
                  <c:pt idx="0">
                    <c:v>0.401531071734024</c:v>
                  </c:pt>
                  <c:pt idx="1">
                    <c:v>0.155322167587638</c:v>
                  </c:pt>
                  <c:pt idx="2">
                    <c:v>0.0741164382769549</c:v>
                  </c:pt>
                  <c:pt idx="3">
                    <c:v>0.140957808187056</c:v>
                  </c:pt>
                  <c:pt idx="4">
                    <c:v>0.862747371803838</c:v>
                  </c:pt>
                  <c:pt idx="5">
                    <c:v>0.853076548564317</c:v>
                  </c:pt>
                </c:numCache>
              </c:numRef>
            </c:plus>
            <c:minus>
              <c:numRef>
                <c:f>'Results+arrays'!$D$231:$D$236</c:f>
                <c:numCache>
                  <c:formatCode>General</c:formatCode>
                  <c:ptCount val="6"/>
                  <c:pt idx="0">
                    <c:v>0.401531071734024</c:v>
                  </c:pt>
                  <c:pt idx="1">
                    <c:v>0.155322167587638</c:v>
                  </c:pt>
                  <c:pt idx="2">
                    <c:v>0.0741164382769549</c:v>
                  </c:pt>
                  <c:pt idx="3">
                    <c:v>0.140957808187056</c:v>
                  </c:pt>
                  <c:pt idx="4">
                    <c:v>0.862747371803838</c:v>
                  </c:pt>
                  <c:pt idx="5">
                    <c:v>0.853076548564317</c:v>
                  </c:pt>
                </c:numCache>
              </c:numRef>
            </c:minus>
          </c:errBars>
          <c:cat>
            <c:strRef>
              <c:f>'Results+arrays'!$A$231:$A$236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'Results+arrays'!$B$231:$B$236</c:f>
              <c:numCache>
                <c:formatCode>General</c:formatCode>
                <c:ptCount val="6"/>
                <c:pt idx="0">
                  <c:v>2.869567537991896</c:v>
                </c:pt>
                <c:pt idx="1">
                  <c:v>0.99999999768951</c:v>
                </c:pt>
                <c:pt idx="2">
                  <c:v>1.055594363430739</c:v>
                </c:pt>
                <c:pt idx="3">
                  <c:v>1.16226934709745</c:v>
                </c:pt>
                <c:pt idx="4">
                  <c:v>2.555017778752482</c:v>
                </c:pt>
                <c:pt idx="5">
                  <c:v>2.830061353720095</c:v>
                </c:pt>
              </c:numCache>
            </c:numRef>
          </c:val>
        </c:ser>
        <c:ser>
          <c:idx val="1"/>
          <c:order val="1"/>
          <c:tx>
            <c:strRef>
              <c:f>'Results+arrays'!$C$230</c:f>
              <c:strCache>
                <c:ptCount val="1"/>
                <c:pt idx="0">
                  <c:v>Nfia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'Results+arrays'!$E$231:$E$236</c:f>
                <c:numCache>
                  <c:formatCode>General</c:formatCode>
                  <c:ptCount val="6"/>
                  <c:pt idx="0">
                    <c:v>0.324278573600555</c:v>
                  </c:pt>
                  <c:pt idx="1">
                    <c:v>0.0345056068318716</c:v>
                  </c:pt>
                  <c:pt idx="2">
                    <c:v>1.605820217052671</c:v>
                  </c:pt>
                  <c:pt idx="3">
                    <c:v>0.179565194550931</c:v>
                  </c:pt>
                  <c:pt idx="4">
                    <c:v>0.0454536160250467</c:v>
                  </c:pt>
                </c:numCache>
              </c:numRef>
            </c:plus>
            <c:minus>
              <c:numRef>
                <c:f>'Results+arrays'!$E$231:$E$236</c:f>
                <c:numCache>
                  <c:formatCode>General</c:formatCode>
                  <c:ptCount val="6"/>
                  <c:pt idx="0">
                    <c:v>0.324278573600555</c:v>
                  </c:pt>
                  <c:pt idx="1">
                    <c:v>0.0345056068318716</c:v>
                  </c:pt>
                  <c:pt idx="2">
                    <c:v>1.605820217052671</c:v>
                  </c:pt>
                  <c:pt idx="3">
                    <c:v>0.179565194550931</c:v>
                  </c:pt>
                  <c:pt idx="4">
                    <c:v>0.0454536160250467</c:v>
                  </c:pt>
                </c:numCache>
              </c:numRef>
            </c:minus>
          </c:errBars>
          <c:cat>
            <c:strRef>
              <c:f>'Results+arrays'!$A$231:$A$236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'Results+arrays'!$C$231:$C$236</c:f>
              <c:numCache>
                <c:formatCode>General</c:formatCode>
                <c:ptCount val="6"/>
                <c:pt idx="0">
                  <c:v>3.325747174462064</c:v>
                </c:pt>
                <c:pt idx="1">
                  <c:v>1.0</c:v>
                </c:pt>
                <c:pt idx="2">
                  <c:v>12.33809477546176</c:v>
                </c:pt>
                <c:pt idx="3">
                  <c:v>1.542945350709137</c:v>
                </c:pt>
                <c:pt idx="4">
                  <c:v>1.088568736431813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631384"/>
        <c:axId val="2081634360"/>
      </c:barChart>
      <c:catAx>
        <c:axId val="2081631384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634360"/>
        <c:crosses val="autoZero"/>
        <c:auto val="1"/>
        <c:lblAlgn val="ctr"/>
        <c:lblOffset val="100"/>
        <c:noMultiLvlLbl val="0"/>
      </c:catAx>
      <c:valAx>
        <c:axId val="2081634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631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'Results+arrays'!$B$239</c:f>
              <c:strCache>
                <c:ptCount val="1"/>
                <c:pt idx="0">
                  <c:v>Nr2e3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'Results+arrays'!$D$240:$D$245</c:f>
                <c:numCache>
                  <c:formatCode>General</c:formatCode>
                  <c:ptCount val="6"/>
                  <c:pt idx="0">
                    <c:v>0.00258821921774462</c:v>
                  </c:pt>
                  <c:pt idx="1">
                    <c:v>0.175742647376209</c:v>
                  </c:pt>
                  <c:pt idx="2">
                    <c:v>0.0786051391546629</c:v>
                  </c:pt>
                  <c:pt idx="3">
                    <c:v>1.200929701978446</c:v>
                  </c:pt>
                  <c:pt idx="4">
                    <c:v>3.451380335023332</c:v>
                  </c:pt>
                  <c:pt idx="5">
                    <c:v>37.00994398406132</c:v>
                  </c:pt>
                </c:numCache>
              </c:numRef>
            </c:plus>
            <c:minus>
              <c:numRef>
                <c:f>'Results+arrays'!$D$240:$D$245</c:f>
                <c:numCache>
                  <c:formatCode>General</c:formatCode>
                  <c:ptCount val="6"/>
                  <c:pt idx="0">
                    <c:v>0.00258821921774462</c:v>
                  </c:pt>
                  <c:pt idx="1">
                    <c:v>0.175742647376209</c:v>
                  </c:pt>
                  <c:pt idx="2">
                    <c:v>0.0786051391546629</c:v>
                  </c:pt>
                  <c:pt idx="3">
                    <c:v>1.200929701978446</c:v>
                  </c:pt>
                  <c:pt idx="4">
                    <c:v>3.451380335023332</c:v>
                  </c:pt>
                  <c:pt idx="5">
                    <c:v>37.00994398406132</c:v>
                  </c:pt>
                </c:numCache>
              </c:numRef>
            </c:minus>
          </c:errBars>
          <c:cat>
            <c:strRef>
              <c:f>'Results+arrays'!$A$240:$A$245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'Results+arrays'!$B$240:$B$245</c:f>
              <c:numCache>
                <c:formatCode>General</c:formatCode>
                <c:ptCount val="6"/>
                <c:pt idx="0">
                  <c:v>0.00146544602209598</c:v>
                </c:pt>
                <c:pt idx="1">
                  <c:v>0.999999992298365</c:v>
                </c:pt>
                <c:pt idx="2">
                  <c:v>1.024162352948269</c:v>
                </c:pt>
                <c:pt idx="3">
                  <c:v>25.75792429569177</c:v>
                </c:pt>
                <c:pt idx="4">
                  <c:v>10.46701210463114</c:v>
                </c:pt>
                <c:pt idx="5">
                  <c:v>36.44825313485591</c:v>
                </c:pt>
              </c:numCache>
            </c:numRef>
          </c:val>
        </c:ser>
        <c:ser>
          <c:idx val="1"/>
          <c:order val="1"/>
          <c:tx>
            <c:strRef>
              <c:f>'Results+arrays'!$C$239</c:f>
              <c:strCache>
                <c:ptCount val="1"/>
                <c:pt idx="0">
                  <c:v>Nr2e3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'Results+arrays'!$E$240:$E$245</c:f>
                <c:numCache>
                  <c:formatCode>General</c:formatCode>
                  <c:ptCount val="6"/>
                  <c:pt idx="0">
                    <c:v>0.00179759084767845</c:v>
                  </c:pt>
                  <c:pt idx="1">
                    <c:v>0.0979305500968292</c:v>
                  </c:pt>
                  <c:pt idx="2">
                    <c:v>0.121145558804536</c:v>
                  </c:pt>
                  <c:pt idx="3">
                    <c:v>0.385452940252987</c:v>
                  </c:pt>
                  <c:pt idx="4">
                    <c:v>0.583936700276249</c:v>
                  </c:pt>
                </c:numCache>
              </c:numRef>
            </c:plus>
            <c:minus>
              <c:numRef>
                <c:f>'Results+arrays'!$E$240:$E$245</c:f>
                <c:numCache>
                  <c:formatCode>General</c:formatCode>
                  <c:ptCount val="6"/>
                  <c:pt idx="0">
                    <c:v>0.00179759084767845</c:v>
                  </c:pt>
                  <c:pt idx="1">
                    <c:v>0.0979305500968292</c:v>
                  </c:pt>
                  <c:pt idx="2">
                    <c:v>0.121145558804536</c:v>
                  </c:pt>
                  <c:pt idx="3">
                    <c:v>0.385452940252987</c:v>
                  </c:pt>
                  <c:pt idx="4">
                    <c:v>0.583936700276249</c:v>
                  </c:pt>
                </c:numCache>
              </c:numRef>
            </c:minus>
          </c:errBars>
          <c:cat>
            <c:strRef>
              <c:f>'Results+arrays'!$A$240:$A$245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'Results+arrays'!$C$240:$C$245</c:f>
              <c:numCache>
                <c:formatCode>General</c:formatCode>
                <c:ptCount val="6"/>
                <c:pt idx="0">
                  <c:v>0.0192501047635298</c:v>
                </c:pt>
                <c:pt idx="1">
                  <c:v>1.0</c:v>
                </c:pt>
                <c:pt idx="2">
                  <c:v>1.276529530489547</c:v>
                </c:pt>
                <c:pt idx="3">
                  <c:v>6.992307959767935</c:v>
                </c:pt>
                <c:pt idx="4">
                  <c:v>4.810931592171658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667528"/>
        <c:axId val="2081670504"/>
      </c:barChart>
      <c:catAx>
        <c:axId val="208166752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670504"/>
        <c:crosses val="autoZero"/>
        <c:auto val="1"/>
        <c:lblAlgn val="ctr"/>
        <c:lblOffset val="100"/>
        <c:noMultiLvlLbl val="0"/>
      </c:catAx>
      <c:valAx>
        <c:axId val="2081670504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667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'Results+arrays'!$B$248</c:f>
              <c:strCache>
                <c:ptCount val="1"/>
                <c:pt idx="0">
                  <c:v>Nr6a1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'Results+arrays'!$D$249:$D$254</c:f>
                <c:numCache>
                  <c:formatCode>General</c:formatCode>
                  <c:ptCount val="6"/>
                  <c:pt idx="0">
                    <c:v>0.109415782851278</c:v>
                  </c:pt>
                  <c:pt idx="1">
                    <c:v>0.404368787647398</c:v>
                  </c:pt>
                  <c:pt idx="2">
                    <c:v>0.258926249249044</c:v>
                  </c:pt>
                  <c:pt idx="3">
                    <c:v>2.278716614638112</c:v>
                  </c:pt>
                  <c:pt idx="4">
                    <c:v>1.63135894131137</c:v>
                  </c:pt>
                  <c:pt idx="5">
                    <c:v>7.047354749597112</c:v>
                  </c:pt>
                </c:numCache>
              </c:numRef>
            </c:plus>
            <c:minus>
              <c:numRef>
                <c:f>'Results+arrays'!$D$249:$D$254</c:f>
                <c:numCache>
                  <c:formatCode>General</c:formatCode>
                  <c:ptCount val="6"/>
                  <c:pt idx="0">
                    <c:v>0.109415782851278</c:v>
                  </c:pt>
                  <c:pt idx="1">
                    <c:v>0.404368787647398</c:v>
                  </c:pt>
                  <c:pt idx="2">
                    <c:v>0.258926249249044</c:v>
                  </c:pt>
                  <c:pt idx="3">
                    <c:v>2.278716614638112</c:v>
                  </c:pt>
                  <c:pt idx="4">
                    <c:v>1.63135894131137</c:v>
                  </c:pt>
                  <c:pt idx="5">
                    <c:v>7.047354749597112</c:v>
                  </c:pt>
                </c:numCache>
              </c:numRef>
            </c:minus>
          </c:errBars>
          <c:cat>
            <c:strRef>
              <c:f>'Results+arrays'!$A$249:$A$254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'Results+arrays'!$B$249:$B$254</c:f>
              <c:numCache>
                <c:formatCode>General</c:formatCode>
                <c:ptCount val="6"/>
                <c:pt idx="0">
                  <c:v>0.245989163377028</c:v>
                </c:pt>
                <c:pt idx="1">
                  <c:v>1.0</c:v>
                </c:pt>
                <c:pt idx="2">
                  <c:v>2.196185627574096</c:v>
                </c:pt>
                <c:pt idx="3">
                  <c:v>33.22429465670993</c:v>
                </c:pt>
                <c:pt idx="4">
                  <c:v>3.307074521548923</c:v>
                </c:pt>
                <c:pt idx="5">
                  <c:v>13.5949599862184</c:v>
                </c:pt>
              </c:numCache>
            </c:numRef>
          </c:val>
        </c:ser>
        <c:ser>
          <c:idx val="1"/>
          <c:order val="1"/>
          <c:tx>
            <c:strRef>
              <c:f>'Results+arrays'!$C$248</c:f>
              <c:strCache>
                <c:ptCount val="1"/>
                <c:pt idx="0">
                  <c:v>Nr6a1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'Results+arrays'!$E$249:$E$254</c:f>
                <c:numCache>
                  <c:formatCode>General</c:formatCode>
                  <c:ptCount val="6"/>
                  <c:pt idx="0">
                    <c:v>0.0501341738361095</c:v>
                  </c:pt>
                  <c:pt idx="1">
                    <c:v>0.0418425583367368</c:v>
                  </c:pt>
                  <c:pt idx="2">
                    <c:v>1.035252451022528</c:v>
                  </c:pt>
                  <c:pt idx="3">
                    <c:v>3.685620253433641</c:v>
                  </c:pt>
                  <c:pt idx="4">
                    <c:v>0.0616474510290796</c:v>
                  </c:pt>
                </c:numCache>
              </c:numRef>
            </c:plus>
            <c:minus>
              <c:numRef>
                <c:f>'Results+arrays'!$E$249:$E$254</c:f>
                <c:numCache>
                  <c:formatCode>General</c:formatCode>
                  <c:ptCount val="6"/>
                  <c:pt idx="0">
                    <c:v>0.0501341738361095</c:v>
                  </c:pt>
                  <c:pt idx="1">
                    <c:v>0.0418425583367368</c:v>
                  </c:pt>
                  <c:pt idx="2">
                    <c:v>1.035252451022528</c:v>
                  </c:pt>
                  <c:pt idx="3">
                    <c:v>3.685620253433641</c:v>
                  </c:pt>
                  <c:pt idx="4">
                    <c:v>0.0616474510290796</c:v>
                  </c:pt>
                </c:numCache>
              </c:numRef>
            </c:minus>
          </c:errBars>
          <c:cat>
            <c:strRef>
              <c:f>'Results+arrays'!$A$249:$A$254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'Results+arrays'!$C$249:$C$254</c:f>
              <c:numCache>
                <c:formatCode>General</c:formatCode>
                <c:ptCount val="6"/>
                <c:pt idx="0">
                  <c:v>1.073629300761464</c:v>
                </c:pt>
                <c:pt idx="1">
                  <c:v>1.0</c:v>
                </c:pt>
                <c:pt idx="2">
                  <c:v>2.975602067795526</c:v>
                </c:pt>
                <c:pt idx="3">
                  <c:v>13.72295656539568</c:v>
                </c:pt>
                <c:pt idx="4">
                  <c:v>1.129867166305822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703192"/>
        <c:axId val="2081706168"/>
      </c:barChart>
      <c:catAx>
        <c:axId val="20817031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706168"/>
        <c:crosses val="autoZero"/>
        <c:auto val="1"/>
        <c:lblAlgn val="ctr"/>
        <c:lblOffset val="100"/>
        <c:noMultiLvlLbl val="0"/>
      </c:catAx>
      <c:valAx>
        <c:axId val="2081706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703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'Results+arrays'!$B$257</c:f>
              <c:strCache>
                <c:ptCount val="1"/>
                <c:pt idx="0">
                  <c:v>Nrl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'Results+arrays'!$D$258:$D$263</c:f>
                <c:numCache>
                  <c:formatCode>General</c:formatCode>
                  <c:ptCount val="6"/>
                  <c:pt idx="0">
                    <c:v>0.0242729218611534</c:v>
                  </c:pt>
                  <c:pt idx="1">
                    <c:v>0.521356529632306</c:v>
                  </c:pt>
                  <c:pt idx="2">
                    <c:v>0.0586690743321991</c:v>
                  </c:pt>
                  <c:pt idx="3">
                    <c:v>0.295964576361239</c:v>
                  </c:pt>
                  <c:pt idx="4">
                    <c:v>3.779245558634734</c:v>
                  </c:pt>
                  <c:pt idx="5">
                    <c:v>11.15113026059838</c:v>
                  </c:pt>
                </c:numCache>
              </c:numRef>
            </c:plus>
            <c:minus>
              <c:numRef>
                <c:f>'Results+arrays'!$D$258:$D$263</c:f>
                <c:numCache>
                  <c:formatCode>General</c:formatCode>
                  <c:ptCount val="6"/>
                  <c:pt idx="0">
                    <c:v>0.0242729218611534</c:v>
                  </c:pt>
                  <c:pt idx="1">
                    <c:v>0.521356529632306</c:v>
                  </c:pt>
                  <c:pt idx="2">
                    <c:v>0.0586690743321991</c:v>
                  </c:pt>
                  <c:pt idx="3">
                    <c:v>0.295964576361239</c:v>
                  </c:pt>
                  <c:pt idx="4">
                    <c:v>3.779245558634734</c:v>
                  </c:pt>
                  <c:pt idx="5">
                    <c:v>11.15113026059838</c:v>
                  </c:pt>
                </c:numCache>
              </c:numRef>
            </c:minus>
          </c:errBars>
          <c:cat>
            <c:strRef>
              <c:f>'Results+arrays'!$A$258:$A$263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'Results+arrays'!$B$258:$B$263</c:f>
              <c:numCache>
                <c:formatCode>General</c:formatCode>
                <c:ptCount val="6"/>
                <c:pt idx="0">
                  <c:v>0.028381823899776</c:v>
                </c:pt>
                <c:pt idx="1">
                  <c:v>1.000000002310491</c:v>
                </c:pt>
                <c:pt idx="2">
                  <c:v>0.508152467258176</c:v>
                </c:pt>
                <c:pt idx="3">
                  <c:v>5.683054969646555</c:v>
                </c:pt>
                <c:pt idx="4">
                  <c:v>12.98603315021013</c:v>
                </c:pt>
                <c:pt idx="5">
                  <c:v>28.18130802018941</c:v>
                </c:pt>
              </c:numCache>
            </c:numRef>
          </c:val>
        </c:ser>
        <c:ser>
          <c:idx val="1"/>
          <c:order val="1"/>
          <c:tx>
            <c:strRef>
              <c:f>'Results+arrays'!$C$257</c:f>
              <c:strCache>
                <c:ptCount val="1"/>
                <c:pt idx="0">
                  <c:v>Nrl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'Results+arrays'!$E$258:$E$263</c:f>
                <c:numCache>
                  <c:formatCode>General</c:formatCode>
                  <c:ptCount val="6"/>
                  <c:pt idx="0">
                    <c:v>0.00230297374590184</c:v>
                  </c:pt>
                  <c:pt idx="1">
                    <c:v>0.108773900998334</c:v>
                  </c:pt>
                  <c:pt idx="2">
                    <c:v>0.0692549573385677</c:v>
                  </c:pt>
                  <c:pt idx="3">
                    <c:v>0.119872244376074</c:v>
                  </c:pt>
                  <c:pt idx="4">
                    <c:v>0.400712963670179</c:v>
                  </c:pt>
                </c:numCache>
              </c:numRef>
            </c:plus>
            <c:minus>
              <c:numRef>
                <c:f>'Results+arrays'!$E$258:$E$263</c:f>
                <c:numCache>
                  <c:formatCode>General</c:formatCode>
                  <c:ptCount val="6"/>
                  <c:pt idx="0">
                    <c:v>0.00230297374590184</c:v>
                  </c:pt>
                  <c:pt idx="1">
                    <c:v>0.108773900998334</c:v>
                  </c:pt>
                  <c:pt idx="2">
                    <c:v>0.0692549573385677</c:v>
                  </c:pt>
                  <c:pt idx="3">
                    <c:v>0.119872244376074</c:v>
                  </c:pt>
                  <c:pt idx="4">
                    <c:v>0.400712963670179</c:v>
                  </c:pt>
                </c:numCache>
              </c:numRef>
            </c:minus>
          </c:errBars>
          <c:cat>
            <c:strRef>
              <c:f>'Results+arrays'!$A$258:$A$263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'Results+arrays'!$C$258:$C$263</c:f>
              <c:numCache>
                <c:formatCode>General</c:formatCode>
                <c:ptCount val="6"/>
                <c:pt idx="0">
                  <c:v>0.0149741534970962</c:v>
                </c:pt>
                <c:pt idx="1">
                  <c:v>1.0</c:v>
                </c:pt>
                <c:pt idx="2">
                  <c:v>2.429510828181417</c:v>
                </c:pt>
                <c:pt idx="3">
                  <c:v>5.848974475653267</c:v>
                </c:pt>
                <c:pt idx="4">
                  <c:v>4.726366284495275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738904"/>
        <c:axId val="2081741880"/>
      </c:barChart>
      <c:catAx>
        <c:axId val="2081738904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741880"/>
        <c:crosses val="autoZero"/>
        <c:auto val="1"/>
        <c:lblAlgn val="ctr"/>
        <c:lblOffset val="100"/>
        <c:noMultiLvlLbl val="0"/>
      </c:catAx>
      <c:valAx>
        <c:axId val="2081741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738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'Results+arrays'!$B$266</c:f>
              <c:strCache>
                <c:ptCount val="1"/>
                <c:pt idx="0">
                  <c:v>Nsf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'Results+arrays'!$D$267:$D$272</c:f>
                <c:numCache>
                  <c:formatCode>General</c:formatCode>
                  <c:ptCount val="6"/>
                  <c:pt idx="0">
                    <c:v>0.100264235609485</c:v>
                  </c:pt>
                  <c:pt idx="1">
                    <c:v>0.155355018519376</c:v>
                  </c:pt>
                  <c:pt idx="2">
                    <c:v>0.0784423887432493</c:v>
                  </c:pt>
                  <c:pt idx="3">
                    <c:v>0.274743500399795</c:v>
                  </c:pt>
                  <c:pt idx="4">
                    <c:v>0.246284587105567</c:v>
                  </c:pt>
                  <c:pt idx="5">
                    <c:v>1.919232456066536</c:v>
                  </c:pt>
                </c:numCache>
              </c:numRef>
            </c:plus>
            <c:minus>
              <c:numRef>
                <c:f>'Results+arrays'!$D$267:$D$272</c:f>
                <c:numCache>
                  <c:formatCode>General</c:formatCode>
                  <c:ptCount val="6"/>
                  <c:pt idx="0">
                    <c:v>0.100264235609485</c:v>
                  </c:pt>
                  <c:pt idx="1">
                    <c:v>0.155355018519376</c:v>
                  </c:pt>
                  <c:pt idx="2">
                    <c:v>0.0784423887432493</c:v>
                  </c:pt>
                  <c:pt idx="3">
                    <c:v>0.274743500399795</c:v>
                  </c:pt>
                  <c:pt idx="4">
                    <c:v>0.246284587105567</c:v>
                  </c:pt>
                  <c:pt idx="5">
                    <c:v>1.919232456066536</c:v>
                  </c:pt>
                </c:numCache>
              </c:numRef>
            </c:minus>
          </c:errBars>
          <c:cat>
            <c:strRef>
              <c:f>'Results+arrays'!$A$267:$A$272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'Results+arrays'!$B$267:$B$272</c:f>
              <c:numCache>
                <c:formatCode>General</c:formatCode>
                <c:ptCount val="6"/>
                <c:pt idx="0">
                  <c:v>0.964449618585629</c:v>
                </c:pt>
                <c:pt idx="1">
                  <c:v>1.000000002310491</c:v>
                </c:pt>
                <c:pt idx="2">
                  <c:v>0.661280074589151</c:v>
                </c:pt>
                <c:pt idx="3">
                  <c:v>3.729258729395833</c:v>
                </c:pt>
                <c:pt idx="4">
                  <c:v>2.612725499471138</c:v>
                </c:pt>
                <c:pt idx="5">
                  <c:v>23.58830753115817</c:v>
                </c:pt>
              </c:numCache>
            </c:numRef>
          </c:val>
        </c:ser>
        <c:ser>
          <c:idx val="1"/>
          <c:order val="1"/>
          <c:tx>
            <c:strRef>
              <c:f>'Results+arrays'!$C$266</c:f>
              <c:strCache>
                <c:ptCount val="1"/>
                <c:pt idx="0">
                  <c:v>Nsf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'Results+arrays'!$E$267:$E$272</c:f>
                <c:numCache>
                  <c:formatCode>General</c:formatCode>
                  <c:ptCount val="6"/>
                  <c:pt idx="0">
                    <c:v>0.0338452606300679</c:v>
                  </c:pt>
                  <c:pt idx="1">
                    <c:v>0.0430990232117781</c:v>
                  </c:pt>
                  <c:pt idx="2">
                    <c:v>0.0538534733531345</c:v>
                  </c:pt>
                  <c:pt idx="3">
                    <c:v>0.124029639086305</c:v>
                  </c:pt>
                  <c:pt idx="4">
                    <c:v>0.131364054483325</c:v>
                  </c:pt>
                </c:numCache>
              </c:numRef>
            </c:plus>
            <c:minus>
              <c:numRef>
                <c:f>'Results+arrays'!$E$267:$E$272</c:f>
                <c:numCache>
                  <c:formatCode>General</c:formatCode>
                  <c:ptCount val="6"/>
                  <c:pt idx="0">
                    <c:v>0.0338452606300679</c:v>
                  </c:pt>
                  <c:pt idx="1">
                    <c:v>0.0430990232117781</c:v>
                  </c:pt>
                  <c:pt idx="2">
                    <c:v>0.0538534733531345</c:v>
                  </c:pt>
                  <c:pt idx="3">
                    <c:v>0.124029639086305</c:v>
                  </c:pt>
                  <c:pt idx="4">
                    <c:v>0.131364054483325</c:v>
                  </c:pt>
                </c:numCache>
              </c:numRef>
            </c:minus>
          </c:errBars>
          <c:cat>
            <c:strRef>
              <c:f>'Results+arrays'!$A$267:$A$272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'Results+arrays'!$C$267:$C$272</c:f>
              <c:numCache>
                <c:formatCode>General</c:formatCode>
                <c:ptCount val="6"/>
                <c:pt idx="0">
                  <c:v>0.810443138923554</c:v>
                </c:pt>
                <c:pt idx="1">
                  <c:v>1.0</c:v>
                </c:pt>
                <c:pt idx="2">
                  <c:v>0.966043148770733</c:v>
                </c:pt>
                <c:pt idx="3">
                  <c:v>1.987882641819525</c:v>
                </c:pt>
                <c:pt idx="4">
                  <c:v>1.705170830076165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775144"/>
        <c:axId val="2081778120"/>
      </c:barChart>
      <c:catAx>
        <c:axId val="2081775144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778120"/>
        <c:crosses val="autoZero"/>
        <c:auto val="1"/>
        <c:lblAlgn val="ctr"/>
        <c:lblOffset val="100"/>
        <c:noMultiLvlLbl val="0"/>
      </c:catAx>
      <c:valAx>
        <c:axId val="2081778120"/>
        <c:scaling>
          <c:orientation val="minMax"/>
          <c:max val="1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7751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'Results+arrays'!$B$32</c:f>
              <c:strCache>
                <c:ptCount val="1"/>
                <c:pt idx="0">
                  <c:v>BC022687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'Results+arrays'!$D$33:$D$38</c:f>
                <c:numCache>
                  <c:formatCode>General</c:formatCode>
                  <c:ptCount val="6"/>
                  <c:pt idx="0">
                    <c:v>0.151455893542597</c:v>
                  </c:pt>
                  <c:pt idx="1">
                    <c:v>0.25690643141968</c:v>
                  </c:pt>
                  <c:pt idx="2">
                    <c:v>0.0216552928940513</c:v>
                  </c:pt>
                  <c:pt idx="3">
                    <c:v>0.226034356713738</c:v>
                  </c:pt>
                  <c:pt idx="4">
                    <c:v>1.871346287390219</c:v>
                  </c:pt>
                  <c:pt idx="5">
                    <c:v>2.005027591680829</c:v>
                  </c:pt>
                </c:numCache>
              </c:numRef>
            </c:plus>
            <c:minus>
              <c:numRef>
                <c:f>'Results+arrays'!$D$33:$D$38</c:f>
                <c:numCache>
                  <c:formatCode>General</c:formatCode>
                  <c:ptCount val="6"/>
                  <c:pt idx="0">
                    <c:v>0.151455893542597</c:v>
                  </c:pt>
                  <c:pt idx="1">
                    <c:v>0.25690643141968</c:v>
                  </c:pt>
                  <c:pt idx="2">
                    <c:v>0.0216552928940513</c:v>
                  </c:pt>
                  <c:pt idx="3">
                    <c:v>0.226034356713738</c:v>
                  </c:pt>
                  <c:pt idx="4">
                    <c:v>1.871346287390219</c:v>
                  </c:pt>
                  <c:pt idx="5">
                    <c:v>2.005027591680829</c:v>
                  </c:pt>
                </c:numCache>
              </c:numRef>
            </c:minus>
          </c:errBars>
          <c:cat>
            <c:strRef>
              <c:f>'Results+arrays'!$A$33:$A$38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'Results+arrays'!$B$33:$B$38</c:f>
              <c:numCache>
                <c:formatCode>General</c:formatCode>
                <c:ptCount val="6"/>
                <c:pt idx="0">
                  <c:v>0.303782593770817</c:v>
                </c:pt>
                <c:pt idx="1">
                  <c:v>1.000000001540328</c:v>
                </c:pt>
                <c:pt idx="2">
                  <c:v>0.265682991976568</c:v>
                </c:pt>
                <c:pt idx="3">
                  <c:v>3.114258910942767</c:v>
                </c:pt>
                <c:pt idx="4">
                  <c:v>4.237852383964857</c:v>
                </c:pt>
                <c:pt idx="5">
                  <c:v>6.145133899917523</c:v>
                </c:pt>
              </c:numCache>
            </c:numRef>
          </c:val>
        </c:ser>
        <c:ser>
          <c:idx val="1"/>
          <c:order val="1"/>
          <c:tx>
            <c:strRef>
              <c:f>'Results+arrays'!$C$32</c:f>
              <c:strCache>
                <c:ptCount val="1"/>
                <c:pt idx="0">
                  <c:v>BC022687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'Results+arrays'!$E$33:$E$37</c:f>
                <c:numCache>
                  <c:formatCode>General</c:formatCode>
                  <c:ptCount val="5"/>
                  <c:pt idx="0">
                    <c:v>0.0319939332535533</c:v>
                  </c:pt>
                  <c:pt idx="1">
                    <c:v>0.069397354965847</c:v>
                  </c:pt>
                  <c:pt idx="2">
                    <c:v>0.0243387205458762</c:v>
                  </c:pt>
                  <c:pt idx="3">
                    <c:v>0.151082050246146</c:v>
                  </c:pt>
                  <c:pt idx="4">
                    <c:v>0.228398312245115</c:v>
                  </c:pt>
                </c:numCache>
              </c:numRef>
            </c:plus>
            <c:minus>
              <c:numRef>
                <c:f>'Results+arrays'!$E$33:$E$37</c:f>
                <c:numCache>
                  <c:formatCode>General</c:formatCode>
                  <c:ptCount val="5"/>
                  <c:pt idx="0">
                    <c:v>0.0319939332535533</c:v>
                  </c:pt>
                  <c:pt idx="1">
                    <c:v>0.069397354965847</c:v>
                  </c:pt>
                  <c:pt idx="2">
                    <c:v>0.0243387205458762</c:v>
                  </c:pt>
                  <c:pt idx="3">
                    <c:v>0.151082050246146</c:v>
                  </c:pt>
                  <c:pt idx="4">
                    <c:v>0.228398312245115</c:v>
                  </c:pt>
                </c:numCache>
              </c:numRef>
            </c:minus>
          </c:errBars>
          <c:cat>
            <c:strRef>
              <c:f>'Results+arrays'!$A$33:$A$38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'Results+arrays'!$C$33:$C$38</c:f>
              <c:numCache>
                <c:formatCode>General</c:formatCode>
                <c:ptCount val="6"/>
                <c:pt idx="0">
                  <c:v>0.422898334524156</c:v>
                </c:pt>
                <c:pt idx="1">
                  <c:v>1.0</c:v>
                </c:pt>
                <c:pt idx="2">
                  <c:v>0.313755235947187</c:v>
                </c:pt>
                <c:pt idx="3">
                  <c:v>1.159231296839329</c:v>
                </c:pt>
                <c:pt idx="4">
                  <c:v>2.20621201119008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730760"/>
        <c:axId val="2072735736"/>
      </c:barChart>
      <c:catAx>
        <c:axId val="207273076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735736"/>
        <c:crosses val="autoZero"/>
        <c:auto val="1"/>
        <c:lblAlgn val="ctr"/>
        <c:lblOffset val="100"/>
        <c:noMultiLvlLbl val="0"/>
      </c:catAx>
      <c:valAx>
        <c:axId val="2072735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730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'Results+arrays'!$B$275</c:f>
              <c:strCache>
                <c:ptCount val="1"/>
                <c:pt idx="0">
                  <c:v>Otx2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'Results+arrays'!$D$276:$D$281</c:f>
                <c:numCache>
                  <c:formatCode>General</c:formatCode>
                  <c:ptCount val="6"/>
                  <c:pt idx="0">
                    <c:v>1.30273610369894E-5</c:v>
                  </c:pt>
                  <c:pt idx="1">
                    <c:v>0.168677631769557</c:v>
                  </c:pt>
                  <c:pt idx="2">
                    <c:v>0.0333152797465599</c:v>
                  </c:pt>
                  <c:pt idx="3">
                    <c:v>0.141942850226774</c:v>
                  </c:pt>
                  <c:pt idx="4">
                    <c:v>0.174231549360024</c:v>
                  </c:pt>
                  <c:pt idx="5">
                    <c:v>0.0932770273836356</c:v>
                  </c:pt>
                </c:numCache>
              </c:numRef>
            </c:plus>
            <c:minus>
              <c:numRef>
                <c:f>'Results+arrays'!$D$276:$D$281</c:f>
                <c:numCache>
                  <c:formatCode>General</c:formatCode>
                  <c:ptCount val="6"/>
                  <c:pt idx="0">
                    <c:v>1.30273610369894E-5</c:v>
                  </c:pt>
                  <c:pt idx="1">
                    <c:v>0.168677631769557</c:v>
                  </c:pt>
                  <c:pt idx="2">
                    <c:v>0.0333152797465599</c:v>
                  </c:pt>
                  <c:pt idx="3">
                    <c:v>0.141942850226774</c:v>
                  </c:pt>
                  <c:pt idx="4">
                    <c:v>0.174231549360024</c:v>
                  </c:pt>
                  <c:pt idx="5">
                    <c:v>0.0932770273836356</c:v>
                  </c:pt>
                </c:numCache>
              </c:numRef>
            </c:minus>
          </c:errBars>
          <c:cat>
            <c:strRef>
              <c:f>'Results+arrays'!$A$276:$A$281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'Results+arrays'!$B$276:$B$281</c:f>
              <c:numCache>
                <c:formatCode>General</c:formatCode>
                <c:ptCount val="6"/>
                <c:pt idx="0">
                  <c:v>2.73139975679506E-5</c:v>
                </c:pt>
                <c:pt idx="1">
                  <c:v>1.000000001540328</c:v>
                </c:pt>
                <c:pt idx="2">
                  <c:v>0.837180790239742</c:v>
                </c:pt>
                <c:pt idx="3">
                  <c:v>1.669532810982771</c:v>
                </c:pt>
                <c:pt idx="4">
                  <c:v>1.759975758654882</c:v>
                </c:pt>
                <c:pt idx="5">
                  <c:v>2.074520307737485</c:v>
                </c:pt>
              </c:numCache>
            </c:numRef>
          </c:val>
        </c:ser>
        <c:ser>
          <c:idx val="1"/>
          <c:order val="1"/>
          <c:tx>
            <c:strRef>
              <c:f>'Results+arrays'!$C$275</c:f>
              <c:strCache>
                <c:ptCount val="1"/>
                <c:pt idx="0">
                  <c:v>Otx2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'Results+arrays'!$E$276:$E$281</c:f>
                <c:numCache>
                  <c:formatCode>General</c:formatCode>
                  <c:ptCount val="6"/>
                  <c:pt idx="0">
                    <c:v>0.000588427159169007</c:v>
                  </c:pt>
                  <c:pt idx="1">
                    <c:v>0.0479252063081841</c:v>
                  </c:pt>
                  <c:pt idx="2">
                    <c:v>0.0361242897470448</c:v>
                  </c:pt>
                  <c:pt idx="3">
                    <c:v>0.0915916526713616</c:v>
                  </c:pt>
                  <c:pt idx="4">
                    <c:v>0.0752038662531527</c:v>
                  </c:pt>
                </c:numCache>
              </c:numRef>
            </c:plus>
            <c:minus>
              <c:numRef>
                <c:f>'Results+arrays'!$E$276:$E$281</c:f>
                <c:numCache>
                  <c:formatCode>General</c:formatCode>
                  <c:ptCount val="6"/>
                  <c:pt idx="0">
                    <c:v>0.000588427159169007</c:v>
                  </c:pt>
                  <c:pt idx="1">
                    <c:v>0.0479252063081841</c:v>
                  </c:pt>
                  <c:pt idx="2">
                    <c:v>0.0361242897470448</c:v>
                  </c:pt>
                  <c:pt idx="3">
                    <c:v>0.0915916526713616</c:v>
                  </c:pt>
                  <c:pt idx="4">
                    <c:v>0.0752038662531527</c:v>
                  </c:pt>
                </c:numCache>
              </c:numRef>
            </c:minus>
          </c:errBars>
          <c:cat>
            <c:strRef>
              <c:f>'Results+arrays'!$A$276:$A$281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'Results+arrays'!$C$276:$C$281</c:f>
              <c:numCache>
                <c:formatCode>General</c:formatCode>
                <c:ptCount val="6"/>
                <c:pt idx="0">
                  <c:v>0.00323795993542717</c:v>
                </c:pt>
                <c:pt idx="1">
                  <c:v>1.0</c:v>
                </c:pt>
                <c:pt idx="2">
                  <c:v>1.790568430450887</c:v>
                </c:pt>
                <c:pt idx="3">
                  <c:v>1.416995665644271</c:v>
                </c:pt>
                <c:pt idx="4">
                  <c:v>1.940344498969611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810792"/>
        <c:axId val="2081813768"/>
      </c:barChart>
      <c:catAx>
        <c:axId val="20818107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813768"/>
        <c:crosses val="autoZero"/>
        <c:auto val="1"/>
        <c:lblAlgn val="ctr"/>
        <c:lblOffset val="100"/>
        <c:noMultiLvlLbl val="0"/>
      </c:catAx>
      <c:valAx>
        <c:axId val="2081813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810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'Results+arrays'!$B$284</c:f>
              <c:strCache>
                <c:ptCount val="1"/>
                <c:pt idx="0">
                  <c:v>Pax6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'Results+arrays'!$D$285:$D$290</c:f>
                <c:numCache>
                  <c:formatCode>General</c:formatCode>
                  <c:ptCount val="6"/>
                  <c:pt idx="0">
                    <c:v>0.0768230451303396</c:v>
                  </c:pt>
                  <c:pt idx="1">
                    <c:v>0.839998083013001</c:v>
                  </c:pt>
                  <c:pt idx="2">
                    <c:v>0.43984276423157</c:v>
                  </c:pt>
                  <c:pt idx="3">
                    <c:v>0.136451573534103</c:v>
                  </c:pt>
                  <c:pt idx="4">
                    <c:v>0.591878017176063</c:v>
                  </c:pt>
                  <c:pt idx="5">
                    <c:v>3.344679866642241</c:v>
                  </c:pt>
                </c:numCache>
              </c:numRef>
            </c:plus>
            <c:minus>
              <c:numRef>
                <c:f>'Results+arrays'!$D$285:$D$290</c:f>
                <c:numCache>
                  <c:formatCode>General</c:formatCode>
                  <c:ptCount val="6"/>
                  <c:pt idx="0">
                    <c:v>0.0768230451303396</c:v>
                  </c:pt>
                  <c:pt idx="1">
                    <c:v>0.839998083013001</c:v>
                  </c:pt>
                  <c:pt idx="2">
                    <c:v>0.43984276423157</c:v>
                  </c:pt>
                  <c:pt idx="3">
                    <c:v>0.136451573534103</c:v>
                  </c:pt>
                  <c:pt idx="4">
                    <c:v>0.591878017176063</c:v>
                  </c:pt>
                  <c:pt idx="5">
                    <c:v>3.344679866642241</c:v>
                  </c:pt>
                </c:numCache>
              </c:numRef>
            </c:minus>
          </c:errBars>
          <c:cat>
            <c:strRef>
              <c:f>'Results+arrays'!$A$285:$A$290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'Results+arrays'!$B$285:$B$290</c:f>
              <c:numCache>
                <c:formatCode>General</c:formatCode>
                <c:ptCount val="6"/>
                <c:pt idx="0">
                  <c:v>0.0603361589582909</c:v>
                </c:pt>
                <c:pt idx="1">
                  <c:v>1.000000000000001</c:v>
                </c:pt>
                <c:pt idx="2">
                  <c:v>3.307711329902916</c:v>
                </c:pt>
                <c:pt idx="3">
                  <c:v>0.767550369306168</c:v>
                </c:pt>
                <c:pt idx="4">
                  <c:v>0.688433347977492</c:v>
                </c:pt>
                <c:pt idx="5">
                  <c:v>3.129285596815549</c:v>
                </c:pt>
              </c:numCache>
            </c:numRef>
          </c:val>
        </c:ser>
        <c:ser>
          <c:idx val="1"/>
          <c:order val="1"/>
          <c:tx>
            <c:strRef>
              <c:f>'Results+arrays'!$C$284</c:f>
              <c:strCache>
                <c:ptCount val="1"/>
                <c:pt idx="0">
                  <c:v>Pax6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'Results+arrays'!$E$285:$E$292</c:f>
                <c:numCache>
                  <c:formatCode>General</c:formatCode>
                  <c:ptCount val="8"/>
                  <c:pt idx="0">
                    <c:v>0.0579185411294421</c:v>
                  </c:pt>
                  <c:pt idx="1">
                    <c:v>0.0361259400336714</c:v>
                  </c:pt>
                  <c:pt idx="2">
                    <c:v>0.302534696325685</c:v>
                  </c:pt>
                  <c:pt idx="3">
                    <c:v>0.0437496470321354</c:v>
                  </c:pt>
                  <c:pt idx="4">
                    <c:v>0.0310089051729403</c:v>
                  </c:pt>
                </c:numCache>
              </c:numRef>
            </c:plus>
            <c:minus>
              <c:numRef>
                <c:f>'Results+arrays'!$E$285:$E$290</c:f>
                <c:numCache>
                  <c:formatCode>General</c:formatCode>
                  <c:ptCount val="6"/>
                  <c:pt idx="0">
                    <c:v>0.0579185411294421</c:v>
                  </c:pt>
                  <c:pt idx="1">
                    <c:v>0.0361259400336714</c:v>
                  </c:pt>
                  <c:pt idx="2">
                    <c:v>0.302534696325685</c:v>
                  </c:pt>
                  <c:pt idx="3">
                    <c:v>0.0437496470321354</c:v>
                  </c:pt>
                  <c:pt idx="4">
                    <c:v>0.0310089051729403</c:v>
                  </c:pt>
                </c:numCache>
              </c:numRef>
            </c:minus>
          </c:errBars>
          <c:cat>
            <c:strRef>
              <c:f>'Results+arrays'!$A$285:$A$290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'Results+arrays'!$C$285:$C$290</c:f>
              <c:numCache>
                <c:formatCode>General</c:formatCode>
                <c:ptCount val="6"/>
                <c:pt idx="0">
                  <c:v>0.247560614498024</c:v>
                </c:pt>
                <c:pt idx="1">
                  <c:v>1.0</c:v>
                </c:pt>
                <c:pt idx="2">
                  <c:v>1.687967572582686</c:v>
                </c:pt>
                <c:pt idx="3">
                  <c:v>0.256618473453067</c:v>
                </c:pt>
                <c:pt idx="4">
                  <c:v>0.726794983812874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846056"/>
        <c:axId val="2081849032"/>
      </c:barChart>
      <c:catAx>
        <c:axId val="208184605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849032"/>
        <c:crosses val="autoZero"/>
        <c:auto val="1"/>
        <c:lblAlgn val="ctr"/>
        <c:lblOffset val="100"/>
        <c:noMultiLvlLbl val="0"/>
      </c:catAx>
      <c:valAx>
        <c:axId val="2081849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846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'Results+arrays'!$B$293</c:f>
              <c:strCache>
                <c:ptCount val="1"/>
                <c:pt idx="0">
                  <c:v>Plagl1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'Results+arrays'!$D$294:$D$299</c:f>
                <c:numCache>
                  <c:formatCode>General</c:formatCode>
                  <c:ptCount val="6"/>
                  <c:pt idx="0">
                    <c:v>0.00176558763867827</c:v>
                  </c:pt>
                  <c:pt idx="1">
                    <c:v>0.150223397174957</c:v>
                  </c:pt>
                  <c:pt idx="2">
                    <c:v>0.0120324073718327</c:v>
                  </c:pt>
                  <c:pt idx="3">
                    <c:v>0.00643785273678976</c:v>
                  </c:pt>
                  <c:pt idx="4">
                    <c:v>0.0838481427214595</c:v>
                  </c:pt>
                  <c:pt idx="5">
                    <c:v>0.0349402269953686</c:v>
                  </c:pt>
                </c:numCache>
              </c:numRef>
            </c:plus>
            <c:minus>
              <c:numRef>
                <c:f>'Results+arrays'!$D$294:$D$299</c:f>
                <c:numCache>
                  <c:formatCode>General</c:formatCode>
                  <c:ptCount val="6"/>
                  <c:pt idx="0">
                    <c:v>0.00176558763867827</c:v>
                  </c:pt>
                  <c:pt idx="1">
                    <c:v>0.150223397174957</c:v>
                  </c:pt>
                  <c:pt idx="2">
                    <c:v>0.0120324073718327</c:v>
                  </c:pt>
                  <c:pt idx="3">
                    <c:v>0.00643785273678976</c:v>
                  </c:pt>
                  <c:pt idx="4">
                    <c:v>0.0838481427214595</c:v>
                  </c:pt>
                  <c:pt idx="5">
                    <c:v>0.0349402269953686</c:v>
                  </c:pt>
                </c:numCache>
              </c:numRef>
            </c:minus>
          </c:errBars>
          <c:cat>
            <c:strRef>
              <c:f>'Results+arrays'!$A$294:$A$299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'Results+arrays'!$B$294:$B$299</c:f>
              <c:numCache>
                <c:formatCode>General</c:formatCode>
                <c:ptCount val="6"/>
                <c:pt idx="0">
                  <c:v>0.0201619330304051</c:v>
                </c:pt>
                <c:pt idx="1">
                  <c:v>1.0</c:v>
                </c:pt>
                <c:pt idx="2">
                  <c:v>0.173806693982633</c:v>
                </c:pt>
                <c:pt idx="3">
                  <c:v>0.0502600373033383</c:v>
                </c:pt>
                <c:pt idx="4">
                  <c:v>0.352737450964516</c:v>
                </c:pt>
                <c:pt idx="5">
                  <c:v>0.205897753841169</c:v>
                </c:pt>
              </c:numCache>
            </c:numRef>
          </c:val>
        </c:ser>
        <c:ser>
          <c:idx val="1"/>
          <c:order val="1"/>
          <c:tx>
            <c:strRef>
              <c:f>'Results+arrays'!$C$293</c:f>
              <c:strCache>
                <c:ptCount val="1"/>
                <c:pt idx="0">
                  <c:v>Plagl1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'Results+arrays'!$E$294:$E$299</c:f>
                <c:numCache>
                  <c:formatCode>General</c:formatCode>
                  <c:ptCount val="6"/>
                  <c:pt idx="0">
                    <c:v>0.016910946116345</c:v>
                  </c:pt>
                  <c:pt idx="1">
                    <c:v>0.14256812674838</c:v>
                  </c:pt>
                  <c:pt idx="2">
                    <c:v>0.423147721745768</c:v>
                  </c:pt>
                  <c:pt idx="3">
                    <c:v>0.152229598877457</c:v>
                  </c:pt>
                  <c:pt idx="4">
                    <c:v>0.0213690753340003</c:v>
                  </c:pt>
                </c:numCache>
              </c:numRef>
            </c:plus>
            <c:minus>
              <c:numRef>
                <c:f>'Results+arrays'!$E$294:$E$299</c:f>
                <c:numCache>
                  <c:formatCode>General</c:formatCode>
                  <c:ptCount val="6"/>
                  <c:pt idx="0">
                    <c:v>0.016910946116345</c:v>
                  </c:pt>
                  <c:pt idx="1">
                    <c:v>0.14256812674838</c:v>
                  </c:pt>
                  <c:pt idx="2">
                    <c:v>0.423147721745768</c:v>
                  </c:pt>
                  <c:pt idx="3">
                    <c:v>0.152229598877457</c:v>
                  </c:pt>
                  <c:pt idx="4">
                    <c:v>0.0213690753340003</c:v>
                  </c:pt>
                </c:numCache>
              </c:numRef>
            </c:minus>
          </c:errBars>
          <c:cat>
            <c:strRef>
              <c:f>'Results+arrays'!$A$294:$A$299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'Results+arrays'!$C$294:$C$299</c:f>
              <c:numCache>
                <c:formatCode>General</c:formatCode>
                <c:ptCount val="6"/>
                <c:pt idx="0">
                  <c:v>0.081700785458584</c:v>
                </c:pt>
                <c:pt idx="1">
                  <c:v>1.0</c:v>
                </c:pt>
                <c:pt idx="2">
                  <c:v>1.278548195831064</c:v>
                </c:pt>
                <c:pt idx="3">
                  <c:v>0.503659917136233</c:v>
                </c:pt>
                <c:pt idx="4">
                  <c:v>0.326569071915784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881816"/>
        <c:axId val="2081884792"/>
      </c:barChart>
      <c:catAx>
        <c:axId val="208188181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884792"/>
        <c:crosses val="autoZero"/>
        <c:auto val="1"/>
        <c:lblAlgn val="ctr"/>
        <c:lblOffset val="100"/>
        <c:noMultiLvlLbl val="0"/>
      </c:catAx>
      <c:valAx>
        <c:axId val="2081884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881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'Results+arrays'!$B$302</c:f>
              <c:strCache>
                <c:ptCount val="1"/>
                <c:pt idx="0">
                  <c:v>Ppargc1a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'Results+arrays'!$D$303:$D$308</c:f>
                <c:numCache>
                  <c:formatCode>General</c:formatCode>
                  <c:ptCount val="6"/>
                  <c:pt idx="0">
                    <c:v>0.529742802456594</c:v>
                  </c:pt>
                  <c:pt idx="1">
                    <c:v>0.0316149222094893</c:v>
                  </c:pt>
                  <c:pt idx="2">
                    <c:v>2.579531676745413</c:v>
                  </c:pt>
                  <c:pt idx="3">
                    <c:v>4.963912760256126</c:v>
                  </c:pt>
                  <c:pt idx="4">
                    <c:v>3.171742014114197</c:v>
                  </c:pt>
                  <c:pt idx="5">
                    <c:v>4.792063712348545</c:v>
                  </c:pt>
                </c:numCache>
              </c:numRef>
            </c:plus>
            <c:minus>
              <c:numRef>
                <c:f>'Results+arrays'!$D$303:$D$308</c:f>
                <c:numCache>
                  <c:formatCode>General</c:formatCode>
                  <c:ptCount val="6"/>
                  <c:pt idx="0">
                    <c:v>0.529742802456594</c:v>
                  </c:pt>
                  <c:pt idx="1">
                    <c:v>0.0316149222094893</c:v>
                  </c:pt>
                  <c:pt idx="2">
                    <c:v>2.579531676745413</c:v>
                  </c:pt>
                  <c:pt idx="3">
                    <c:v>4.963912760256126</c:v>
                  </c:pt>
                  <c:pt idx="4">
                    <c:v>3.171742014114197</c:v>
                  </c:pt>
                  <c:pt idx="5">
                    <c:v>4.792063712348545</c:v>
                  </c:pt>
                </c:numCache>
              </c:numRef>
            </c:minus>
          </c:errBars>
          <c:cat>
            <c:strRef>
              <c:f>'Results+arrays'!$A$303:$A$308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'Results+arrays'!$B$303:$B$308</c:f>
              <c:numCache>
                <c:formatCode>General</c:formatCode>
                <c:ptCount val="6"/>
                <c:pt idx="0">
                  <c:v>1.502929971440516</c:v>
                </c:pt>
                <c:pt idx="1">
                  <c:v>1.000000007701636</c:v>
                </c:pt>
                <c:pt idx="2">
                  <c:v>7.615236806279937</c:v>
                </c:pt>
                <c:pt idx="3">
                  <c:v>34.40257040602263</c:v>
                </c:pt>
                <c:pt idx="4">
                  <c:v>4.030925507913323</c:v>
                </c:pt>
                <c:pt idx="5">
                  <c:v>20.11996048559897</c:v>
                </c:pt>
              </c:numCache>
            </c:numRef>
          </c:val>
        </c:ser>
        <c:ser>
          <c:idx val="1"/>
          <c:order val="1"/>
          <c:tx>
            <c:strRef>
              <c:f>'Results+arrays'!$C$302</c:f>
              <c:strCache>
                <c:ptCount val="1"/>
                <c:pt idx="0">
                  <c:v>Ppargc1a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'Results+arrays'!$E$303:$E$308</c:f>
                <c:numCache>
                  <c:formatCode>General</c:formatCode>
                  <c:ptCount val="6"/>
                  <c:pt idx="0">
                    <c:v>0.530180226237065</c:v>
                  </c:pt>
                  <c:pt idx="1">
                    <c:v>0.0070693115163786</c:v>
                  </c:pt>
                  <c:pt idx="2">
                    <c:v>0.112584667787084</c:v>
                  </c:pt>
                  <c:pt idx="3">
                    <c:v>0.633301141470064</c:v>
                  </c:pt>
                  <c:pt idx="4">
                    <c:v>0.171893948547911</c:v>
                  </c:pt>
                </c:numCache>
              </c:numRef>
            </c:plus>
            <c:minus>
              <c:numRef>
                <c:f>'Results+arrays'!$E$303:$E$308</c:f>
                <c:numCache>
                  <c:formatCode>General</c:formatCode>
                  <c:ptCount val="6"/>
                  <c:pt idx="0">
                    <c:v>0.530180226237065</c:v>
                  </c:pt>
                  <c:pt idx="1">
                    <c:v>0.0070693115163786</c:v>
                  </c:pt>
                  <c:pt idx="2">
                    <c:v>0.112584667787084</c:v>
                  </c:pt>
                  <c:pt idx="3">
                    <c:v>0.633301141470064</c:v>
                  </c:pt>
                  <c:pt idx="4">
                    <c:v>0.171893948547911</c:v>
                  </c:pt>
                </c:numCache>
              </c:numRef>
            </c:minus>
          </c:errBars>
          <c:cat>
            <c:strRef>
              <c:f>'Results+arrays'!$A$303:$A$308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'Results+arrays'!$C$303:$C$308</c:f>
              <c:numCache>
                <c:formatCode>General</c:formatCode>
                <c:ptCount val="6"/>
                <c:pt idx="0">
                  <c:v>5.421833037048787</c:v>
                </c:pt>
                <c:pt idx="1">
                  <c:v>1.0</c:v>
                </c:pt>
                <c:pt idx="2">
                  <c:v>1.022181172298909</c:v>
                </c:pt>
                <c:pt idx="3">
                  <c:v>5.983513645866571</c:v>
                </c:pt>
                <c:pt idx="4">
                  <c:v>1.913278518342809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917560"/>
        <c:axId val="2081920536"/>
      </c:barChart>
      <c:catAx>
        <c:axId val="208191756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920536"/>
        <c:crosses val="autoZero"/>
        <c:auto val="1"/>
        <c:lblAlgn val="ctr"/>
        <c:lblOffset val="100"/>
        <c:noMultiLvlLbl val="0"/>
      </c:catAx>
      <c:valAx>
        <c:axId val="2081920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917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'Results+arrays'!$B$311</c:f>
              <c:strCache>
                <c:ptCount val="1"/>
                <c:pt idx="0">
                  <c:v>Ptgds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'Results+arrays'!$D$312:$D$317</c:f>
                <c:numCache>
                  <c:formatCode>General</c:formatCode>
                  <c:ptCount val="6"/>
                  <c:pt idx="0">
                    <c:v>11.9784569202996</c:v>
                  </c:pt>
                  <c:pt idx="1">
                    <c:v>0.108146415554458</c:v>
                  </c:pt>
                  <c:pt idx="2">
                    <c:v>1.491125035963988</c:v>
                  </c:pt>
                  <c:pt idx="3">
                    <c:v>0.642395248625386</c:v>
                  </c:pt>
                  <c:pt idx="4">
                    <c:v>19.34205969093995</c:v>
                  </c:pt>
                  <c:pt idx="5">
                    <c:v>22.83063235873876</c:v>
                  </c:pt>
                </c:numCache>
              </c:numRef>
            </c:plus>
            <c:minus>
              <c:numRef>
                <c:f>'Results+arrays'!$D$312:$D$317</c:f>
                <c:numCache>
                  <c:formatCode>General</c:formatCode>
                  <c:ptCount val="6"/>
                  <c:pt idx="0">
                    <c:v>11.9784569202996</c:v>
                  </c:pt>
                  <c:pt idx="1">
                    <c:v>0.108146415554458</c:v>
                  </c:pt>
                  <c:pt idx="2">
                    <c:v>1.491125035963988</c:v>
                  </c:pt>
                  <c:pt idx="3">
                    <c:v>0.642395248625386</c:v>
                  </c:pt>
                  <c:pt idx="4">
                    <c:v>19.34205969093995</c:v>
                  </c:pt>
                  <c:pt idx="5">
                    <c:v>22.83063235873876</c:v>
                  </c:pt>
                </c:numCache>
              </c:numRef>
            </c:minus>
          </c:errBars>
          <c:cat>
            <c:strRef>
              <c:f>'Results+arrays'!$A$312:$A$317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'Results+arrays'!$B$312:$B$317</c:f>
              <c:numCache>
                <c:formatCode>General</c:formatCode>
                <c:ptCount val="6"/>
                <c:pt idx="0">
                  <c:v>18.85227426506314</c:v>
                </c:pt>
                <c:pt idx="1">
                  <c:v>1.000000002310489</c:v>
                </c:pt>
                <c:pt idx="2">
                  <c:v>14.81399543082424</c:v>
                </c:pt>
                <c:pt idx="3">
                  <c:v>8.594021203962667</c:v>
                </c:pt>
                <c:pt idx="4">
                  <c:v>25.55538744165231</c:v>
                </c:pt>
                <c:pt idx="5">
                  <c:v>217.7707937065764</c:v>
                </c:pt>
              </c:numCache>
            </c:numRef>
          </c:val>
        </c:ser>
        <c:ser>
          <c:idx val="1"/>
          <c:order val="1"/>
          <c:tx>
            <c:strRef>
              <c:f>'Results+arrays'!$C$311</c:f>
              <c:strCache>
                <c:ptCount val="1"/>
                <c:pt idx="0">
                  <c:v>Ptgds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'Results+arrays'!$E$312:$E$317</c:f>
                <c:numCache>
                  <c:formatCode>General</c:formatCode>
                  <c:ptCount val="6"/>
                  <c:pt idx="0">
                    <c:v>1.707857307471175</c:v>
                  </c:pt>
                  <c:pt idx="1">
                    <c:v>0.0880486953431373</c:v>
                  </c:pt>
                  <c:pt idx="2">
                    <c:v>0.553791660971045</c:v>
                  </c:pt>
                  <c:pt idx="3">
                    <c:v>0.281538239893867</c:v>
                  </c:pt>
                  <c:pt idx="4">
                    <c:v>0.282465873679082</c:v>
                  </c:pt>
                </c:numCache>
              </c:numRef>
            </c:plus>
            <c:minus>
              <c:numRef>
                <c:f>'Results+arrays'!$E$312:$E$317</c:f>
                <c:numCache>
                  <c:formatCode>General</c:formatCode>
                  <c:ptCount val="6"/>
                  <c:pt idx="0">
                    <c:v>1.707857307471175</c:v>
                  </c:pt>
                  <c:pt idx="1">
                    <c:v>0.0880486953431373</c:v>
                  </c:pt>
                  <c:pt idx="2">
                    <c:v>0.553791660971045</c:v>
                  </c:pt>
                  <c:pt idx="3">
                    <c:v>0.281538239893867</c:v>
                  </c:pt>
                  <c:pt idx="4">
                    <c:v>0.282465873679082</c:v>
                  </c:pt>
                </c:numCache>
              </c:numRef>
            </c:minus>
          </c:errBars>
          <c:cat>
            <c:strRef>
              <c:f>'Results+arrays'!$A$312:$A$317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'Results+arrays'!$C$312:$C$317</c:f>
              <c:numCache>
                <c:formatCode>General</c:formatCode>
                <c:ptCount val="6"/>
                <c:pt idx="0">
                  <c:v>14.24702194250529</c:v>
                </c:pt>
                <c:pt idx="1">
                  <c:v>1.0</c:v>
                </c:pt>
                <c:pt idx="2">
                  <c:v>6.607872837820065</c:v>
                </c:pt>
                <c:pt idx="3">
                  <c:v>1.819154234494373</c:v>
                </c:pt>
                <c:pt idx="4">
                  <c:v>3.742574598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953848"/>
        <c:axId val="2081956824"/>
      </c:barChart>
      <c:catAx>
        <c:axId val="208195384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956824"/>
        <c:crosses val="autoZero"/>
        <c:auto val="1"/>
        <c:lblAlgn val="ctr"/>
        <c:lblOffset val="100"/>
        <c:noMultiLvlLbl val="0"/>
      </c:catAx>
      <c:valAx>
        <c:axId val="2081956824"/>
        <c:scaling>
          <c:orientation val="minMax"/>
          <c:max val="5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953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'Results+arrays'!$B$320</c:f>
              <c:strCache>
                <c:ptCount val="1"/>
                <c:pt idx="0">
                  <c:v>Rho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'Results+arrays'!$D$321:$D$326</c:f>
                <c:numCache>
                  <c:formatCode>General</c:formatCode>
                  <c:ptCount val="6"/>
                  <c:pt idx="0">
                    <c:v>0.000795941961721779</c:v>
                  </c:pt>
                  <c:pt idx="1">
                    <c:v>0.176134152235089</c:v>
                  </c:pt>
                  <c:pt idx="2">
                    <c:v>0.108382585562183</c:v>
                  </c:pt>
                  <c:pt idx="3">
                    <c:v>7.598721482284204</c:v>
                  </c:pt>
                  <c:pt idx="4">
                    <c:v>4.338087206254251</c:v>
                  </c:pt>
                  <c:pt idx="5">
                    <c:v>1272.252345895016</c:v>
                  </c:pt>
                </c:numCache>
              </c:numRef>
            </c:plus>
            <c:minus>
              <c:numRef>
                <c:f>'Results+arrays'!$D$321:$D$326</c:f>
                <c:numCache>
                  <c:formatCode>General</c:formatCode>
                  <c:ptCount val="6"/>
                  <c:pt idx="0">
                    <c:v>0.000795941961721779</c:v>
                  </c:pt>
                  <c:pt idx="1">
                    <c:v>0.176134152235089</c:v>
                  </c:pt>
                  <c:pt idx="2">
                    <c:v>0.108382585562183</c:v>
                  </c:pt>
                  <c:pt idx="3">
                    <c:v>7.598721482284204</c:v>
                  </c:pt>
                  <c:pt idx="4">
                    <c:v>4.338087206254251</c:v>
                  </c:pt>
                  <c:pt idx="5">
                    <c:v>1272.252345895016</c:v>
                  </c:pt>
                </c:numCache>
              </c:numRef>
            </c:minus>
          </c:errBars>
          <c:cat>
            <c:strRef>
              <c:f>'Results+arrays'!$A$321:$A$326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'Results+arrays'!$B$321:$B$326</c:f>
              <c:numCache>
                <c:formatCode>General</c:formatCode>
                <c:ptCount val="6"/>
                <c:pt idx="0">
                  <c:v>0.00337709856759911</c:v>
                </c:pt>
                <c:pt idx="1">
                  <c:v>1.000000002310491</c:v>
                </c:pt>
                <c:pt idx="2">
                  <c:v>0.428009371014443</c:v>
                </c:pt>
                <c:pt idx="3">
                  <c:v>75.25990311948281</c:v>
                </c:pt>
                <c:pt idx="4">
                  <c:v>25.63423614209556</c:v>
                </c:pt>
                <c:pt idx="5">
                  <c:v>3064.990039150161</c:v>
                </c:pt>
              </c:numCache>
            </c:numRef>
          </c:val>
        </c:ser>
        <c:ser>
          <c:idx val="1"/>
          <c:order val="1"/>
          <c:tx>
            <c:strRef>
              <c:f>'Results+arrays'!$C$320</c:f>
              <c:strCache>
                <c:ptCount val="1"/>
                <c:pt idx="0">
                  <c:v>Rho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'Results+arrays'!$E$321:$E$326</c:f>
                <c:numCache>
                  <c:formatCode>General</c:formatCode>
                  <c:ptCount val="6"/>
                  <c:pt idx="0">
                    <c:v>0.0376422404691135</c:v>
                  </c:pt>
                  <c:pt idx="1">
                    <c:v>0.047498566529428</c:v>
                  </c:pt>
                  <c:pt idx="2">
                    <c:v>0.250225472684795</c:v>
                  </c:pt>
                  <c:pt idx="3">
                    <c:v>3.915477058026016</c:v>
                  </c:pt>
                  <c:pt idx="4">
                    <c:v>1.855571602080443</c:v>
                  </c:pt>
                </c:numCache>
              </c:numRef>
            </c:plus>
            <c:minus>
              <c:numRef>
                <c:f>'Results+arrays'!$E$321:$E$326</c:f>
                <c:numCache>
                  <c:formatCode>General</c:formatCode>
                  <c:ptCount val="6"/>
                  <c:pt idx="0">
                    <c:v>0.0376422404691135</c:v>
                  </c:pt>
                  <c:pt idx="1">
                    <c:v>0.047498566529428</c:v>
                  </c:pt>
                  <c:pt idx="2">
                    <c:v>0.250225472684795</c:v>
                  </c:pt>
                  <c:pt idx="3">
                    <c:v>3.915477058026016</c:v>
                  </c:pt>
                  <c:pt idx="4">
                    <c:v>1.855571602080443</c:v>
                  </c:pt>
                </c:numCache>
              </c:numRef>
            </c:minus>
          </c:errBars>
          <c:cat>
            <c:strRef>
              <c:f>'Results+arrays'!$A$321:$A$326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'Results+arrays'!$C$321:$C$326</c:f>
              <c:numCache>
                <c:formatCode>General</c:formatCode>
                <c:ptCount val="6"/>
                <c:pt idx="0">
                  <c:v>0.565052544</c:v>
                </c:pt>
                <c:pt idx="1">
                  <c:v>1.0</c:v>
                </c:pt>
                <c:pt idx="2">
                  <c:v>1.852033411397421</c:v>
                </c:pt>
                <c:pt idx="3">
                  <c:v>68.02460645456955</c:v>
                </c:pt>
                <c:pt idx="4">
                  <c:v>11.05354241653042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989592"/>
        <c:axId val="2081992568"/>
      </c:barChart>
      <c:catAx>
        <c:axId val="20819895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992568"/>
        <c:crosses val="autoZero"/>
        <c:auto val="1"/>
        <c:lblAlgn val="ctr"/>
        <c:lblOffset val="100"/>
        <c:noMultiLvlLbl val="0"/>
      </c:catAx>
      <c:valAx>
        <c:axId val="2081992568"/>
        <c:scaling>
          <c:orientation val="minMax"/>
          <c:max val="10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989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'Results+arrays'!$B$3</c:f>
              <c:strCache>
                <c:ptCount val="1"/>
                <c:pt idx="0">
                  <c:v>A530058N18Rik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'Results+arrays'!$D$4:$D$9</c:f>
                <c:numCache>
                  <c:formatCode>General</c:formatCode>
                  <c:ptCount val="6"/>
                  <c:pt idx="0">
                    <c:v>0.0522444997162091</c:v>
                  </c:pt>
                  <c:pt idx="1">
                    <c:v>0.127578409926406</c:v>
                  </c:pt>
                  <c:pt idx="2">
                    <c:v>1.08283700419086</c:v>
                  </c:pt>
                  <c:pt idx="3">
                    <c:v>0.773743909164845</c:v>
                  </c:pt>
                  <c:pt idx="4">
                    <c:v>1.667705869126453</c:v>
                  </c:pt>
                  <c:pt idx="5">
                    <c:v>47.27990118841086</c:v>
                  </c:pt>
                </c:numCache>
              </c:numRef>
            </c:plus>
            <c:minus>
              <c:numRef>
                <c:f>'Results+arrays'!$D$4:$D$9</c:f>
                <c:numCache>
                  <c:formatCode>General</c:formatCode>
                  <c:ptCount val="6"/>
                  <c:pt idx="0">
                    <c:v>0.0522444997162091</c:v>
                  </c:pt>
                  <c:pt idx="1">
                    <c:v>0.127578409926406</c:v>
                  </c:pt>
                  <c:pt idx="2">
                    <c:v>1.08283700419086</c:v>
                  </c:pt>
                  <c:pt idx="3">
                    <c:v>0.773743909164845</c:v>
                  </c:pt>
                  <c:pt idx="4">
                    <c:v>1.667705869126453</c:v>
                  </c:pt>
                  <c:pt idx="5">
                    <c:v>47.27990118841086</c:v>
                  </c:pt>
                </c:numCache>
              </c:numRef>
            </c:minus>
          </c:errBars>
          <c:cat>
            <c:strRef>
              <c:f>'Results+arrays'!$A$4:$A$9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'Results+arrays'!$B$4:$B$9</c:f>
              <c:numCache>
                <c:formatCode>General</c:formatCode>
                <c:ptCount val="6"/>
                <c:pt idx="0">
                  <c:v>0.0430851146889881</c:v>
                </c:pt>
                <c:pt idx="1">
                  <c:v>1.000000000770163</c:v>
                </c:pt>
                <c:pt idx="2">
                  <c:v>1.400124925455874</c:v>
                </c:pt>
                <c:pt idx="3">
                  <c:v>10.72611377603513</c:v>
                </c:pt>
                <c:pt idx="4">
                  <c:v>3.88762453272481</c:v>
                </c:pt>
                <c:pt idx="5">
                  <c:v>208.4978779419447</c:v>
                </c:pt>
              </c:numCache>
            </c:numRef>
          </c:val>
        </c:ser>
        <c:ser>
          <c:idx val="1"/>
          <c:order val="1"/>
          <c:tx>
            <c:strRef>
              <c:f>'Results+arrays'!$C$3</c:f>
              <c:strCache>
                <c:ptCount val="1"/>
                <c:pt idx="0">
                  <c:v>A530058N18Rik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'Results+arrays'!$E$4:$E$9</c:f>
                <c:numCache>
                  <c:formatCode>General</c:formatCode>
                  <c:ptCount val="6"/>
                  <c:pt idx="0">
                    <c:v>0.055183464922921</c:v>
                  </c:pt>
                  <c:pt idx="1">
                    <c:v>0.0435676693767566</c:v>
                  </c:pt>
                  <c:pt idx="2">
                    <c:v>0.23970376993644</c:v>
                  </c:pt>
                  <c:pt idx="3">
                    <c:v>0.4482392690576</c:v>
                  </c:pt>
                  <c:pt idx="4">
                    <c:v>0.967225104762614</c:v>
                  </c:pt>
                </c:numCache>
              </c:numRef>
            </c:plus>
            <c:minus>
              <c:numRef>
                <c:f>'Results+arrays'!$E$4:$E$9</c:f>
                <c:numCache>
                  <c:formatCode>General</c:formatCode>
                  <c:ptCount val="6"/>
                  <c:pt idx="0">
                    <c:v>0.055183464922921</c:v>
                  </c:pt>
                  <c:pt idx="1">
                    <c:v>0.0435676693767566</c:v>
                  </c:pt>
                  <c:pt idx="2">
                    <c:v>0.23970376993644</c:v>
                  </c:pt>
                  <c:pt idx="3">
                    <c:v>0.4482392690576</c:v>
                  </c:pt>
                  <c:pt idx="4">
                    <c:v>0.967225104762614</c:v>
                  </c:pt>
                </c:numCache>
              </c:numRef>
            </c:minus>
          </c:errBars>
          <c:cat>
            <c:strRef>
              <c:f>'Results+arrays'!$A$4:$A$9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'Results+arrays'!$C$4:$C$9</c:f>
              <c:numCache>
                <c:formatCode>General</c:formatCode>
                <c:ptCount val="6"/>
                <c:pt idx="0">
                  <c:v>0.749371215</c:v>
                </c:pt>
                <c:pt idx="1">
                  <c:v>1.0</c:v>
                </c:pt>
                <c:pt idx="2">
                  <c:v>1.975652445133165</c:v>
                </c:pt>
                <c:pt idx="3">
                  <c:v>7.186456416628249</c:v>
                </c:pt>
                <c:pt idx="4">
                  <c:v>2.839438423339684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025048"/>
        <c:axId val="2082028024"/>
      </c:barChart>
      <c:catAx>
        <c:axId val="208202504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2028024"/>
        <c:crosses val="autoZero"/>
        <c:auto val="1"/>
        <c:lblAlgn val="ctr"/>
        <c:lblOffset val="100"/>
        <c:noMultiLvlLbl val="0"/>
      </c:catAx>
      <c:valAx>
        <c:axId val="2082028024"/>
        <c:scaling>
          <c:orientation val="minMax"/>
          <c:max val="20.0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2025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'Results+arrays'!$B$329</c:f>
              <c:strCache>
                <c:ptCount val="1"/>
                <c:pt idx="0">
                  <c:v>Rtbdn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'Results+arrays'!$D$330:$D$335</c:f>
                <c:numCache>
                  <c:formatCode>General</c:formatCode>
                  <c:ptCount val="6"/>
                  <c:pt idx="0">
                    <c:v>0.00494438095199066</c:v>
                  </c:pt>
                  <c:pt idx="1">
                    <c:v>0.292803440359085</c:v>
                  </c:pt>
                  <c:pt idx="2">
                    <c:v>0.055688057250596</c:v>
                  </c:pt>
                  <c:pt idx="3">
                    <c:v>0.651860094662868</c:v>
                  </c:pt>
                  <c:pt idx="4">
                    <c:v>1.36105458648482</c:v>
                  </c:pt>
                  <c:pt idx="5">
                    <c:v>117.8131679521302</c:v>
                  </c:pt>
                </c:numCache>
              </c:numRef>
            </c:plus>
            <c:minus>
              <c:numRef>
                <c:f>'Results+arrays'!$D$330:$D$335</c:f>
                <c:numCache>
                  <c:formatCode>General</c:formatCode>
                  <c:ptCount val="6"/>
                  <c:pt idx="0">
                    <c:v>0.00494438095199066</c:v>
                  </c:pt>
                  <c:pt idx="1">
                    <c:v>0.292803440359085</c:v>
                  </c:pt>
                  <c:pt idx="2">
                    <c:v>0.055688057250596</c:v>
                  </c:pt>
                  <c:pt idx="3">
                    <c:v>0.651860094662868</c:v>
                  </c:pt>
                  <c:pt idx="4">
                    <c:v>1.36105458648482</c:v>
                  </c:pt>
                  <c:pt idx="5">
                    <c:v>117.8131679521302</c:v>
                  </c:pt>
                </c:numCache>
              </c:numRef>
            </c:minus>
          </c:errBars>
          <c:cat>
            <c:strRef>
              <c:f>'Results+arrays'!$A$330:$A$335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'Results+arrays'!$B$330:$B$335</c:f>
              <c:numCache>
                <c:formatCode>General</c:formatCode>
                <c:ptCount val="6"/>
                <c:pt idx="0">
                  <c:v>0.0107795775136168</c:v>
                </c:pt>
                <c:pt idx="1">
                  <c:v>1.000000000770163</c:v>
                </c:pt>
                <c:pt idx="2">
                  <c:v>0.411478481163787</c:v>
                </c:pt>
                <c:pt idx="3">
                  <c:v>10.46701219330553</c:v>
                </c:pt>
                <c:pt idx="4">
                  <c:v>9.126109733975985</c:v>
                </c:pt>
                <c:pt idx="5">
                  <c:v>234.8434517625676</c:v>
                </c:pt>
              </c:numCache>
            </c:numRef>
          </c:val>
        </c:ser>
        <c:ser>
          <c:idx val="1"/>
          <c:order val="1"/>
          <c:tx>
            <c:strRef>
              <c:f>'Results+arrays'!$C$329</c:f>
              <c:strCache>
                <c:ptCount val="1"/>
                <c:pt idx="0">
                  <c:v>Rtbdn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'Results+arrays'!$E$330:$E$335</c:f>
                <c:numCache>
                  <c:formatCode>General</c:formatCode>
                  <c:ptCount val="6"/>
                  <c:pt idx="0">
                    <c:v>0.116900821189043</c:v>
                  </c:pt>
                  <c:pt idx="1">
                    <c:v>0.0610521368069443</c:v>
                  </c:pt>
                  <c:pt idx="2">
                    <c:v>0.181256101372497</c:v>
                  </c:pt>
                  <c:pt idx="3">
                    <c:v>0.464757773785803</c:v>
                  </c:pt>
                  <c:pt idx="4">
                    <c:v>0.17087246666519</c:v>
                  </c:pt>
                </c:numCache>
              </c:numRef>
            </c:plus>
            <c:minus>
              <c:numRef>
                <c:f>'Results+arrays'!$E$330:$E$335</c:f>
                <c:numCache>
                  <c:formatCode>General</c:formatCode>
                  <c:ptCount val="6"/>
                  <c:pt idx="0">
                    <c:v>0.116900821189043</c:v>
                  </c:pt>
                  <c:pt idx="1">
                    <c:v>0.0610521368069443</c:v>
                  </c:pt>
                  <c:pt idx="2">
                    <c:v>0.181256101372497</c:v>
                  </c:pt>
                  <c:pt idx="3">
                    <c:v>0.464757773785803</c:v>
                  </c:pt>
                  <c:pt idx="4">
                    <c:v>0.17087246666519</c:v>
                  </c:pt>
                </c:numCache>
              </c:numRef>
            </c:minus>
          </c:errBars>
          <c:cat>
            <c:strRef>
              <c:f>'Results+arrays'!$A$330:$A$335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'Results+arrays'!$C$330:$C$335</c:f>
              <c:numCache>
                <c:formatCode>General</c:formatCode>
                <c:ptCount val="6"/>
                <c:pt idx="0">
                  <c:v>0.700503084837717</c:v>
                </c:pt>
                <c:pt idx="1">
                  <c:v>1.0</c:v>
                </c:pt>
                <c:pt idx="2">
                  <c:v>1.220179431152548</c:v>
                </c:pt>
                <c:pt idx="3">
                  <c:v>8.57693858468769</c:v>
                </c:pt>
                <c:pt idx="4">
                  <c:v>2.142140384942729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060920"/>
        <c:axId val="2082063896"/>
      </c:barChart>
      <c:catAx>
        <c:axId val="208206092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2063896"/>
        <c:crosses val="autoZero"/>
        <c:auto val="1"/>
        <c:lblAlgn val="ctr"/>
        <c:lblOffset val="100"/>
        <c:noMultiLvlLbl val="0"/>
      </c:catAx>
      <c:valAx>
        <c:axId val="2082063896"/>
        <c:scaling>
          <c:orientation val="minMax"/>
          <c:max val="2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2060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'Results+arrays'!$B$338</c:f>
              <c:strCache>
                <c:ptCount val="1"/>
                <c:pt idx="0">
                  <c:v>SamD11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'Results+arrays'!$D$339:$D$344</c:f>
                <c:numCache>
                  <c:formatCode>General</c:formatCode>
                  <c:ptCount val="6"/>
                  <c:pt idx="0">
                    <c:v>0.000274403835660346</c:v>
                  </c:pt>
                  <c:pt idx="1">
                    <c:v>0.259450278903204</c:v>
                  </c:pt>
                  <c:pt idx="2">
                    <c:v>0.089646188401787</c:v>
                  </c:pt>
                  <c:pt idx="3">
                    <c:v>1.063939768225803</c:v>
                  </c:pt>
                  <c:pt idx="4">
                    <c:v>2.059356316390189</c:v>
                  </c:pt>
                  <c:pt idx="5">
                    <c:v>12.19757905548582</c:v>
                  </c:pt>
                </c:numCache>
              </c:numRef>
            </c:plus>
            <c:minus>
              <c:numRef>
                <c:f>'Results+arrays'!$D$339:$D$344</c:f>
                <c:numCache>
                  <c:formatCode>General</c:formatCode>
                  <c:ptCount val="6"/>
                  <c:pt idx="0">
                    <c:v>0.000274403835660346</c:v>
                  </c:pt>
                  <c:pt idx="1">
                    <c:v>0.259450278903204</c:v>
                  </c:pt>
                  <c:pt idx="2">
                    <c:v>0.089646188401787</c:v>
                  </c:pt>
                  <c:pt idx="3">
                    <c:v>1.063939768225803</c:v>
                  </c:pt>
                  <c:pt idx="4">
                    <c:v>2.059356316390189</c:v>
                  </c:pt>
                  <c:pt idx="5">
                    <c:v>12.19757905548582</c:v>
                  </c:pt>
                </c:numCache>
              </c:numRef>
            </c:minus>
          </c:errBars>
          <c:cat>
            <c:strRef>
              <c:f>'Results+arrays'!$A$339:$A$344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'Results+arrays'!$B$339:$B$344</c:f>
              <c:numCache>
                <c:formatCode>General</c:formatCode>
                <c:ptCount val="6"/>
                <c:pt idx="0">
                  <c:v>0.00102827683976192</c:v>
                </c:pt>
                <c:pt idx="1">
                  <c:v>1</c:v>
                </c:pt>
                <c:pt idx="2">
                  <c:v>1.185549216438629</c:v>
                </c:pt>
                <c:pt idx="3">
                  <c:v>21.16096233796067</c:v>
                </c:pt>
                <c:pt idx="4">
                  <c:v>10.91990869914726</c:v>
                </c:pt>
                <c:pt idx="5">
                  <c:v>26.75370266523232</c:v>
                </c:pt>
              </c:numCache>
            </c:numRef>
          </c:val>
        </c:ser>
        <c:ser>
          <c:idx val="1"/>
          <c:order val="1"/>
          <c:tx>
            <c:strRef>
              <c:f>'Results+arrays'!$C$338</c:f>
              <c:strCache>
                <c:ptCount val="1"/>
                <c:pt idx="0">
                  <c:v>Samd11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'Results+arrays'!$E$339:$E$344</c:f>
                <c:numCache>
                  <c:formatCode>General</c:formatCode>
                  <c:ptCount val="6"/>
                  <c:pt idx="0">
                    <c:v>0.000137201917830173</c:v>
                  </c:pt>
                  <c:pt idx="1">
                    <c:v>0.073651538</c:v>
                  </c:pt>
                  <c:pt idx="2">
                    <c:v>0.245411252276808</c:v>
                  </c:pt>
                  <c:pt idx="3">
                    <c:v>0.639660648427515</c:v>
                  </c:pt>
                  <c:pt idx="4">
                    <c:v>0.535911415069283</c:v>
                  </c:pt>
                </c:numCache>
              </c:numRef>
            </c:plus>
            <c:minus>
              <c:numRef>
                <c:f>'Results+arrays'!$E$339:$E$344</c:f>
                <c:numCache>
                  <c:formatCode>General</c:formatCode>
                  <c:ptCount val="6"/>
                  <c:pt idx="0">
                    <c:v>0.000137201917830173</c:v>
                  </c:pt>
                  <c:pt idx="1">
                    <c:v>0.073651538</c:v>
                  </c:pt>
                  <c:pt idx="2">
                    <c:v>0.245411252276808</c:v>
                  </c:pt>
                  <c:pt idx="3">
                    <c:v>0.639660648427515</c:v>
                  </c:pt>
                  <c:pt idx="4">
                    <c:v>0.535911415069283</c:v>
                  </c:pt>
                </c:numCache>
              </c:numRef>
            </c:minus>
          </c:errBars>
          <c:cat>
            <c:strRef>
              <c:f>'Results+arrays'!$A$339:$A$344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'Results+arrays'!$C$339:$C$344</c:f>
              <c:numCache>
                <c:formatCode>General</c:formatCode>
                <c:ptCount val="6"/>
                <c:pt idx="0">
                  <c:v>0.0440685067482516</c:v>
                </c:pt>
                <c:pt idx="1">
                  <c:v>1.0</c:v>
                </c:pt>
                <c:pt idx="2">
                  <c:v>2.7898049685772</c:v>
                </c:pt>
                <c:pt idx="3">
                  <c:v>10.58408930784474</c:v>
                </c:pt>
                <c:pt idx="4">
                  <c:v>4.948088572661032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096968"/>
        <c:axId val="2082099944"/>
      </c:barChart>
      <c:catAx>
        <c:axId val="208209696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2099944"/>
        <c:crosses val="autoZero"/>
        <c:auto val="1"/>
        <c:lblAlgn val="ctr"/>
        <c:lblOffset val="100"/>
        <c:noMultiLvlLbl val="0"/>
      </c:catAx>
      <c:valAx>
        <c:axId val="2082099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2096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'Results+arrays'!$B$347</c:f>
              <c:strCache>
                <c:ptCount val="1"/>
                <c:pt idx="0">
                  <c:v>Sema7a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'Results+arrays'!$D$348:$D$353</c:f>
                <c:numCache>
                  <c:formatCode>General</c:formatCode>
                  <c:ptCount val="6"/>
                  <c:pt idx="0">
                    <c:v>0.0670700689409498</c:v>
                  </c:pt>
                  <c:pt idx="1">
                    <c:v>0.262460188741714</c:v>
                  </c:pt>
                  <c:pt idx="2">
                    <c:v>0.0803933484710389</c:v>
                  </c:pt>
                  <c:pt idx="3">
                    <c:v>0.353084861334354</c:v>
                  </c:pt>
                  <c:pt idx="4">
                    <c:v>0.511877964591126</c:v>
                  </c:pt>
                  <c:pt idx="5">
                    <c:v>2.564225330023344</c:v>
                  </c:pt>
                </c:numCache>
              </c:numRef>
            </c:plus>
            <c:minus>
              <c:numRef>
                <c:f>'Results+arrays'!$D$348:$D$353</c:f>
                <c:numCache>
                  <c:formatCode>General</c:formatCode>
                  <c:ptCount val="6"/>
                  <c:pt idx="0">
                    <c:v>0.0670700689409498</c:v>
                  </c:pt>
                  <c:pt idx="1">
                    <c:v>0.262460188741714</c:v>
                  </c:pt>
                  <c:pt idx="2">
                    <c:v>0.0803933484710389</c:v>
                  </c:pt>
                  <c:pt idx="3">
                    <c:v>0.353084861334354</c:v>
                  </c:pt>
                  <c:pt idx="4">
                    <c:v>0.511877964591126</c:v>
                  </c:pt>
                  <c:pt idx="5">
                    <c:v>2.564225330023344</c:v>
                  </c:pt>
                </c:numCache>
              </c:numRef>
            </c:minus>
          </c:errBars>
          <c:cat>
            <c:strRef>
              <c:f>'Results+arrays'!$A$348:$A$353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'Results+arrays'!$B$348:$B$353</c:f>
              <c:numCache>
                <c:formatCode>General</c:formatCode>
                <c:ptCount val="6"/>
                <c:pt idx="0">
                  <c:v>0.162793062195021</c:v>
                </c:pt>
                <c:pt idx="1">
                  <c:v>1.000000007701636</c:v>
                </c:pt>
                <c:pt idx="2">
                  <c:v>0.819636176036806</c:v>
                </c:pt>
                <c:pt idx="3">
                  <c:v>4.83625025588102</c:v>
                </c:pt>
                <c:pt idx="4">
                  <c:v>1.796956601608955</c:v>
                </c:pt>
                <c:pt idx="5">
                  <c:v>7.847440761789455</c:v>
                </c:pt>
              </c:numCache>
            </c:numRef>
          </c:val>
        </c:ser>
        <c:ser>
          <c:idx val="1"/>
          <c:order val="1"/>
          <c:tx>
            <c:strRef>
              <c:f>'Results+arrays'!$C$347</c:f>
              <c:strCache>
                <c:ptCount val="1"/>
                <c:pt idx="0">
                  <c:v>Sema7a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'Results+arrays'!$E$348:$E$353</c:f>
                <c:numCache>
                  <c:formatCode>General</c:formatCode>
                  <c:ptCount val="6"/>
                  <c:pt idx="0">
                    <c:v>0.0237128502813974</c:v>
                  </c:pt>
                  <c:pt idx="1">
                    <c:v>0.0422566702913394</c:v>
                  </c:pt>
                  <c:pt idx="2">
                    <c:v>0.873208295147158</c:v>
                  </c:pt>
                  <c:pt idx="3">
                    <c:v>2.210282299999743</c:v>
                  </c:pt>
                  <c:pt idx="4">
                    <c:v>0.0630216393105513</c:v>
                  </c:pt>
                </c:numCache>
              </c:numRef>
            </c:plus>
            <c:minus>
              <c:numRef>
                <c:f>'Results+arrays'!$E$348:$E$353</c:f>
                <c:numCache>
                  <c:formatCode>General</c:formatCode>
                  <c:ptCount val="6"/>
                  <c:pt idx="0">
                    <c:v>0.0237128502813974</c:v>
                  </c:pt>
                  <c:pt idx="1">
                    <c:v>0.0422566702913394</c:v>
                  </c:pt>
                  <c:pt idx="2">
                    <c:v>0.873208295147158</c:v>
                  </c:pt>
                  <c:pt idx="3">
                    <c:v>2.210282299999743</c:v>
                  </c:pt>
                  <c:pt idx="4">
                    <c:v>0.0630216393105513</c:v>
                  </c:pt>
                </c:numCache>
              </c:numRef>
            </c:minus>
          </c:errBars>
          <c:cat>
            <c:strRef>
              <c:f>'Results+arrays'!$A$348:$A$353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'Results+arrays'!$C$348:$C$353</c:f>
              <c:numCache>
                <c:formatCode>General</c:formatCode>
                <c:ptCount val="6"/>
                <c:pt idx="0">
                  <c:v>0.72955918644279</c:v>
                </c:pt>
                <c:pt idx="1">
                  <c:v>1.0</c:v>
                </c:pt>
                <c:pt idx="2">
                  <c:v>3.24217382113354</c:v>
                </c:pt>
                <c:pt idx="3">
                  <c:v>9.076903083516913</c:v>
                </c:pt>
                <c:pt idx="4">
                  <c:v>1.279043123521667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133192"/>
        <c:axId val="2082136168"/>
      </c:barChart>
      <c:catAx>
        <c:axId val="20821331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2136168"/>
        <c:crosses val="autoZero"/>
        <c:auto val="1"/>
        <c:lblAlgn val="ctr"/>
        <c:lblOffset val="100"/>
        <c:noMultiLvlLbl val="0"/>
      </c:catAx>
      <c:valAx>
        <c:axId val="2082136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2133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'Results+arrays'!$B$41</c:f>
              <c:strCache>
                <c:ptCount val="1"/>
                <c:pt idx="0">
                  <c:v>BC027072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'Results+arrays'!$D$42:$D$47</c:f>
                <c:numCache>
                  <c:formatCode>General</c:formatCode>
                  <c:ptCount val="6"/>
                  <c:pt idx="0">
                    <c:v>0.00314077957242728</c:v>
                  </c:pt>
                  <c:pt idx="1">
                    <c:v>0.140419641697389</c:v>
                  </c:pt>
                  <c:pt idx="2">
                    <c:v>0.100674886621137</c:v>
                  </c:pt>
                  <c:pt idx="3">
                    <c:v>1.23250244452343</c:v>
                  </c:pt>
                  <c:pt idx="4">
                    <c:v>0.596851888557697</c:v>
                  </c:pt>
                  <c:pt idx="5">
                    <c:v>10.9989210881897</c:v>
                  </c:pt>
                </c:numCache>
              </c:numRef>
            </c:plus>
            <c:minus>
              <c:numRef>
                <c:f>'Results+arrays'!$E$42:$E$47</c:f>
                <c:numCache>
                  <c:formatCode>General</c:formatCode>
                  <c:ptCount val="6"/>
                  <c:pt idx="0">
                    <c:v>0.0333786248497859</c:v>
                  </c:pt>
                  <c:pt idx="1">
                    <c:v>0.0525563253188069</c:v>
                  </c:pt>
                  <c:pt idx="2">
                    <c:v>0.0503374433105687</c:v>
                  </c:pt>
                  <c:pt idx="3">
                    <c:v>0.182029606051574</c:v>
                  </c:pt>
                  <c:pt idx="4">
                    <c:v>0.345049487077781</c:v>
                  </c:pt>
                </c:numCache>
              </c:numRef>
            </c:minus>
          </c:errBars>
          <c:val>
            <c:numRef>
              <c:f>'Results+arrays'!$B$42:$B$47</c:f>
              <c:numCache>
                <c:formatCode>General</c:formatCode>
                <c:ptCount val="6"/>
                <c:pt idx="0">
                  <c:v>0.00437786883694318</c:v>
                </c:pt>
                <c:pt idx="1">
                  <c:v>1.000000001540327</c:v>
                </c:pt>
                <c:pt idx="2">
                  <c:v>0.657724610110239</c:v>
                </c:pt>
                <c:pt idx="3">
                  <c:v>25.57507683051796</c:v>
                </c:pt>
                <c:pt idx="4">
                  <c:v>9.346618097595603</c:v>
                </c:pt>
                <c:pt idx="5">
                  <c:v>47.59630851832921</c:v>
                </c:pt>
              </c:numCache>
            </c:numRef>
          </c:val>
        </c:ser>
        <c:ser>
          <c:idx val="1"/>
          <c:order val="1"/>
          <c:tx>
            <c:strRef>
              <c:f>'Results+arrays'!$C$41</c:f>
              <c:strCache>
                <c:ptCount val="1"/>
                <c:pt idx="0">
                  <c:v>BC027072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'Results+arrays'!$E$42:$E$47</c:f>
                <c:numCache>
                  <c:formatCode>General</c:formatCode>
                  <c:ptCount val="6"/>
                  <c:pt idx="0">
                    <c:v>0.0333786248497859</c:v>
                  </c:pt>
                  <c:pt idx="1">
                    <c:v>0.0525563253188069</c:v>
                  </c:pt>
                  <c:pt idx="2">
                    <c:v>0.0503374433105687</c:v>
                  </c:pt>
                  <c:pt idx="3">
                    <c:v>0.182029606051574</c:v>
                  </c:pt>
                  <c:pt idx="4">
                    <c:v>0.345049487077781</c:v>
                  </c:pt>
                </c:numCache>
              </c:numRef>
            </c:plus>
            <c:minus>
              <c:numRef>
                <c:f>'Results+arrays'!$E$42:$E$47</c:f>
                <c:numCache>
                  <c:formatCode>General</c:formatCode>
                  <c:ptCount val="6"/>
                  <c:pt idx="0">
                    <c:v>0.0333786248497859</c:v>
                  </c:pt>
                  <c:pt idx="1">
                    <c:v>0.0525563253188069</c:v>
                  </c:pt>
                  <c:pt idx="2">
                    <c:v>0.0503374433105687</c:v>
                  </c:pt>
                  <c:pt idx="3">
                    <c:v>0.182029606051574</c:v>
                  </c:pt>
                  <c:pt idx="4">
                    <c:v>0.345049487077781</c:v>
                  </c:pt>
                </c:numCache>
              </c:numRef>
            </c:minus>
          </c:errBars>
          <c:val>
            <c:numRef>
              <c:f>'Results+arrays'!$C$42:$C$47</c:f>
              <c:numCache>
                <c:formatCode>General</c:formatCode>
                <c:ptCount val="6"/>
                <c:pt idx="0">
                  <c:v>0.226035092870476</c:v>
                </c:pt>
                <c:pt idx="1">
                  <c:v>1.0</c:v>
                </c:pt>
                <c:pt idx="2">
                  <c:v>0.883283798459918</c:v>
                </c:pt>
                <c:pt idx="3">
                  <c:v>9.547495352987596</c:v>
                </c:pt>
                <c:pt idx="4">
                  <c:v>4.5290584006607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973400"/>
        <c:axId val="2072976376"/>
      </c:barChart>
      <c:catAx>
        <c:axId val="20729734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976376"/>
        <c:crosses val="autoZero"/>
        <c:auto val="1"/>
        <c:lblAlgn val="ctr"/>
        <c:lblOffset val="100"/>
        <c:noMultiLvlLbl val="0"/>
      </c:catAx>
      <c:valAx>
        <c:axId val="2072976376"/>
        <c:scaling>
          <c:orientation val="minMax"/>
          <c:max val="60.0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973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'Results+arrays'!$B$356</c:f>
              <c:strCache>
                <c:ptCount val="1"/>
                <c:pt idx="0">
                  <c:v>Shisa2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'Results+arrays'!$D$357:$D$362</c:f>
                <c:numCache>
                  <c:formatCode>General</c:formatCode>
                  <c:ptCount val="6"/>
                  <c:pt idx="0">
                    <c:v>0.00556716311868205</c:v>
                  </c:pt>
                  <c:pt idx="1">
                    <c:v>0.709392555522189</c:v>
                  </c:pt>
                  <c:pt idx="2">
                    <c:v>0.00519603945462542</c:v>
                  </c:pt>
                  <c:pt idx="3">
                    <c:v>0.0668723943586503</c:v>
                  </c:pt>
                  <c:pt idx="4">
                    <c:v>3.249487746200555</c:v>
                  </c:pt>
                  <c:pt idx="5">
                    <c:v>0.902892026780872</c:v>
                  </c:pt>
                </c:numCache>
              </c:numRef>
            </c:plus>
            <c:minus>
              <c:numRef>
                <c:f>'Results+arrays'!$D$357:$D$362</c:f>
                <c:numCache>
                  <c:formatCode>General</c:formatCode>
                  <c:ptCount val="6"/>
                  <c:pt idx="0">
                    <c:v>0.00556716311868205</c:v>
                  </c:pt>
                  <c:pt idx="1">
                    <c:v>0.709392555522189</c:v>
                  </c:pt>
                  <c:pt idx="2">
                    <c:v>0.00519603945462542</c:v>
                  </c:pt>
                  <c:pt idx="3">
                    <c:v>0.0668723943586503</c:v>
                  </c:pt>
                  <c:pt idx="4">
                    <c:v>3.249487746200555</c:v>
                  </c:pt>
                  <c:pt idx="5">
                    <c:v>0.902892026780872</c:v>
                  </c:pt>
                </c:numCache>
              </c:numRef>
            </c:minus>
          </c:errBars>
          <c:cat>
            <c:strRef>
              <c:f>'Results+arrays'!$A$357:$A$362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'Results+arrays'!$B$357:$B$362</c:f>
              <c:numCache>
                <c:formatCode>General</c:formatCode>
                <c:ptCount val="6"/>
                <c:pt idx="0">
                  <c:v>0.020953474900347</c:v>
                </c:pt>
                <c:pt idx="1">
                  <c:v>0.999999996919346</c:v>
                </c:pt>
                <c:pt idx="2">
                  <c:v>0.144474710530388</c:v>
                </c:pt>
                <c:pt idx="3">
                  <c:v>1.213260112042891</c:v>
                </c:pt>
                <c:pt idx="4">
                  <c:v>3.591146329198395</c:v>
                </c:pt>
                <c:pt idx="5">
                  <c:v>0.823273925903637</c:v>
                </c:pt>
              </c:numCache>
            </c:numRef>
          </c:val>
        </c:ser>
        <c:ser>
          <c:idx val="1"/>
          <c:order val="1"/>
          <c:tx>
            <c:strRef>
              <c:f>'Results+arrays'!$C$356</c:f>
              <c:strCache>
                <c:ptCount val="1"/>
                <c:pt idx="0">
                  <c:v>Shisa2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'Results+arrays'!$E$357:$E$362</c:f>
                <c:numCache>
                  <c:formatCode>General</c:formatCode>
                  <c:ptCount val="6"/>
                  <c:pt idx="0">
                    <c:v>0.0123057234656108</c:v>
                  </c:pt>
                  <c:pt idx="1">
                    <c:v>0.033658715069423</c:v>
                  </c:pt>
                  <c:pt idx="2">
                    <c:v>0.0697128600606443</c:v>
                  </c:pt>
                  <c:pt idx="3">
                    <c:v>0.180144832984157</c:v>
                  </c:pt>
                  <c:pt idx="4">
                    <c:v>0.134561082114478</c:v>
                  </c:pt>
                </c:numCache>
              </c:numRef>
            </c:plus>
            <c:minus>
              <c:numRef>
                <c:f>'Results+arrays'!$E$357:$E$362</c:f>
                <c:numCache>
                  <c:formatCode>General</c:formatCode>
                  <c:ptCount val="6"/>
                  <c:pt idx="0">
                    <c:v>0.0123057234656108</c:v>
                  </c:pt>
                  <c:pt idx="1">
                    <c:v>0.033658715069423</c:v>
                  </c:pt>
                  <c:pt idx="2">
                    <c:v>0.0697128600606443</c:v>
                  </c:pt>
                  <c:pt idx="3">
                    <c:v>0.180144832984157</c:v>
                  </c:pt>
                  <c:pt idx="4">
                    <c:v>0.134561082114478</c:v>
                  </c:pt>
                </c:numCache>
              </c:numRef>
            </c:minus>
          </c:errBars>
          <c:cat>
            <c:strRef>
              <c:f>'Results+arrays'!$A$357:$A$362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'Results+arrays'!$C$357:$C$362</c:f>
              <c:numCache>
                <c:formatCode>General</c:formatCode>
                <c:ptCount val="6"/>
                <c:pt idx="0">
                  <c:v>0.092986328767277</c:v>
                </c:pt>
                <c:pt idx="1">
                  <c:v>1.0</c:v>
                </c:pt>
                <c:pt idx="2">
                  <c:v>1.131150361683238</c:v>
                </c:pt>
                <c:pt idx="3">
                  <c:v>3.678255323917556</c:v>
                </c:pt>
                <c:pt idx="4">
                  <c:v>2.30197427223589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169000"/>
        <c:axId val="2082171976"/>
      </c:barChart>
      <c:catAx>
        <c:axId val="20821690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2171976"/>
        <c:crosses val="autoZero"/>
        <c:auto val="1"/>
        <c:lblAlgn val="ctr"/>
        <c:lblOffset val="100"/>
        <c:noMultiLvlLbl val="0"/>
      </c:catAx>
      <c:valAx>
        <c:axId val="2082171976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2169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'Results+arrays'!$B$365</c:f>
              <c:strCache>
                <c:ptCount val="1"/>
                <c:pt idx="0">
                  <c:v>Slc25a33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'Results+arrays'!$D$366:$D$371</c:f>
                <c:numCache>
                  <c:formatCode>General</c:formatCode>
                  <c:ptCount val="6"/>
                  <c:pt idx="0">
                    <c:v>0.248945369209191</c:v>
                  </c:pt>
                  <c:pt idx="1">
                    <c:v>0.114455396982866</c:v>
                  </c:pt>
                  <c:pt idx="2">
                    <c:v>0.10952612636608</c:v>
                  </c:pt>
                  <c:pt idx="3">
                    <c:v>0.486883889009619</c:v>
                  </c:pt>
                  <c:pt idx="4">
                    <c:v>0.345689060725998</c:v>
                  </c:pt>
                  <c:pt idx="5">
                    <c:v>2.735388210045391</c:v>
                  </c:pt>
                </c:numCache>
              </c:numRef>
            </c:plus>
            <c:minus>
              <c:numRef>
                <c:f>'Results+arrays'!$D$366:$D$371</c:f>
                <c:numCache>
                  <c:formatCode>General</c:formatCode>
                  <c:ptCount val="6"/>
                  <c:pt idx="0">
                    <c:v>0.248945369209191</c:v>
                  </c:pt>
                  <c:pt idx="1">
                    <c:v>0.114455396982866</c:v>
                  </c:pt>
                  <c:pt idx="2">
                    <c:v>0.10952612636608</c:v>
                  </c:pt>
                  <c:pt idx="3">
                    <c:v>0.486883889009619</c:v>
                  </c:pt>
                  <c:pt idx="4">
                    <c:v>0.345689060725998</c:v>
                  </c:pt>
                  <c:pt idx="5">
                    <c:v>2.735388210045391</c:v>
                  </c:pt>
                </c:numCache>
              </c:numRef>
            </c:minus>
          </c:errBars>
          <c:cat>
            <c:strRef>
              <c:f>'Results+arrays'!$A$366:$A$371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'Results+arrays'!$B$366:$B$371</c:f>
              <c:numCache>
                <c:formatCode>General</c:formatCode>
                <c:ptCount val="6"/>
                <c:pt idx="0">
                  <c:v>0.450972420104962</c:v>
                </c:pt>
                <c:pt idx="1">
                  <c:v>1</c:v>
                </c:pt>
                <c:pt idx="2">
                  <c:v>1.112992942407466</c:v>
                </c:pt>
                <c:pt idx="3">
                  <c:v>7.680025553096831</c:v>
                </c:pt>
                <c:pt idx="4">
                  <c:v>4.394063002942062</c:v>
                </c:pt>
                <c:pt idx="5">
                  <c:v>13.29980633828461</c:v>
                </c:pt>
              </c:numCache>
            </c:numRef>
          </c:val>
        </c:ser>
        <c:ser>
          <c:idx val="1"/>
          <c:order val="1"/>
          <c:tx>
            <c:strRef>
              <c:f>'Results+arrays'!$C$365</c:f>
              <c:strCache>
                <c:ptCount val="1"/>
                <c:pt idx="0">
                  <c:v>Slc25a33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'Results+arrays'!$E$366:$E$371</c:f>
                <c:numCache>
                  <c:formatCode>General</c:formatCode>
                  <c:ptCount val="6"/>
                  <c:pt idx="0">
                    <c:v>0.00954688627208615</c:v>
                  </c:pt>
                  <c:pt idx="1">
                    <c:v>0.0752547344792445</c:v>
                  </c:pt>
                  <c:pt idx="2">
                    <c:v>0.0552359918481395</c:v>
                  </c:pt>
                  <c:pt idx="3">
                    <c:v>0.359002446177456</c:v>
                  </c:pt>
                  <c:pt idx="4">
                    <c:v>0.160217028185218</c:v>
                  </c:pt>
                </c:numCache>
              </c:numRef>
            </c:plus>
            <c:minus>
              <c:numRef>
                <c:f>'Results+arrays'!$E$366:$E$371</c:f>
                <c:numCache>
                  <c:formatCode>General</c:formatCode>
                  <c:ptCount val="6"/>
                  <c:pt idx="0">
                    <c:v>0.00954688627208615</c:v>
                  </c:pt>
                  <c:pt idx="1">
                    <c:v>0.0752547344792445</c:v>
                  </c:pt>
                  <c:pt idx="2">
                    <c:v>0.0552359918481395</c:v>
                  </c:pt>
                  <c:pt idx="3">
                    <c:v>0.359002446177456</c:v>
                  </c:pt>
                  <c:pt idx="4">
                    <c:v>0.160217028185218</c:v>
                  </c:pt>
                </c:numCache>
              </c:numRef>
            </c:minus>
          </c:errBars>
          <c:cat>
            <c:strRef>
              <c:f>'Results+arrays'!$A$366:$A$371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'Results+arrays'!$C$366:$C$371</c:f>
              <c:numCache>
                <c:formatCode>General</c:formatCode>
                <c:ptCount val="6"/>
                <c:pt idx="0">
                  <c:v>0.326594767582334</c:v>
                </c:pt>
                <c:pt idx="1">
                  <c:v>1.0</c:v>
                </c:pt>
                <c:pt idx="2">
                  <c:v>1.775483576030347</c:v>
                </c:pt>
                <c:pt idx="3">
                  <c:v>3.248259680301317</c:v>
                </c:pt>
                <c:pt idx="4">
                  <c:v>2.409418661224884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204728"/>
        <c:axId val="2082207704"/>
      </c:barChart>
      <c:catAx>
        <c:axId val="208220472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2207704"/>
        <c:crosses val="autoZero"/>
        <c:auto val="1"/>
        <c:lblAlgn val="ctr"/>
        <c:lblOffset val="100"/>
        <c:noMultiLvlLbl val="0"/>
      </c:catAx>
      <c:valAx>
        <c:axId val="2082207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2204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'Results+arrays'!$B$374</c:f>
              <c:strCache>
                <c:ptCount val="1"/>
                <c:pt idx="0">
                  <c:v>Sox2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'Results+arrays'!$D$375:$D$380</c:f>
                <c:numCache>
                  <c:formatCode>General</c:formatCode>
                  <c:ptCount val="6"/>
                  <c:pt idx="0">
                    <c:v>6.666268833976076</c:v>
                  </c:pt>
                  <c:pt idx="1">
                    <c:v>0.239814530449504</c:v>
                  </c:pt>
                  <c:pt idx="2">
                    <c:v>0.170560754450073</c:v>
                  </c:pt>
                  <c:pt idx="3">
                    <c:v>0.111997335808947</c:v>
                  </c:pt>
                  <c:pt idx="4">
                    <c:v>1.853834626451334</c:v>
                  </c:pt>
                  <c:pt idx="5">
                    <c:v>1.996888495017993</c:v>
                  </c:pt>
                </c:numCache>
              </c:numRef>
            </c:plus>
            <c:minus>
              <c:numRef>
                <c:f>'Results+arrays'!$D$375:$D$380</c:f>
                <c:numCache>
                  <c:formatCode>General</c:formatCode>
                  <c:ptCount val="6"/>
                  <c:pt idx="0">
                    <c:v>6.666268833976076</c:v>
                  </c:pt>
                  <c:pt idx="1">
                    <c:v>0.239814530449504</c:v>
                  </c:pt>
                  <c:pt idx="2">
                    <c:v>0.170560754450073</c:v>
                  </c:pt>
                  <c:pt idx="3">
                    <c:v>0.111997335808947</c:v>
                  </c:pt>
                  <c:pt idx="4">
                    <c:v>1.853834626451334</c:v>
                  </c:pt>
                  <c:pt idx="5">
                    <c:v>1.996888495017993</c:v>
                  </c:pt>
                </c:numCache>
              </c:numRef>
            </c:minus>
          </c:errBars>
          <c:cat>
            <c:strRef>
              <c:f>'Results+arrays'!$A$375:$A$380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'Results+arrays'!$B$375:$B$380</c:f>
              <c:numCache>
                <c:formatCode>General</c:formatCode>
                <c:ptCount val="6"/>
                <c:pt idx="0">
                  <c:v>3.371366179018796</c:v>
                </c:pt>
                <c:pt idx="1">
                  <c:v>1.000000000000001</c:v>
                </c:pt>
                <c:pt idx="2">
                  <c:v>2.330813114625294</c:v>
                </c:pt>
                <c:pt idx="3">
                  <c:v>0.436030210140451</c:v>
                </c:pt>
                <c:pt idx="4">
                  <c:v>0.918064019965219</c:v>
                </c:pt>
                <c:pt idx="5">
                  <c:v>2.133664485890716</c:v>
                </c:pt>
              </c:numCache>
            </c:numRef>
          </c:val>
        </c:ser>
        <c:ser>
          <c:idx val="1"/>
          <c:order val="1"/>
          <c:tx>
            <c:strRef>
              <c:f>'Results+arrays'!$C$374</c:f>
              <c:strCache>
                <c:ptCount val="1"/>
                <c:pt idx="0">
                  <c:v>Sox2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'Results+arrays'!$E$375:$E$380</c:f>
                <c:numCache>
                  <c:formatCode>General</c:formatCode>
                  <c:ptCount val="6"/>
                  <c:pt idx="0">
                    <c:v>0.259045177468552</c:v>
                  </c:pt>
                  <c:pt idx="1">
                    <c:v>0.0298610039781528</c:v>
                  </c:pt>
                  <c:pt idx="2">
                    <c:v>0.0443677026734678</c:v>
                  </c:pt>
                  <c:pt idx="3">
                    <c:v>0.00425946499651316</c:v>
                  </c:pt>
                  <c:pt idx="4">
                    <c:v>0.0701642747443931</c:v>
                  </c:pt>
                </c:numCache>
              </c:numRef>
            </c:plus>
            <c:minus>
              <c:numRef>
                <c:f>'Results+arrays'!$E$375:$E$380</c:f>
                <c:numCache>
                  <c:formatCode>General</c:formatCode>
                  <c:ptCount val="6"/>
                  <c:pt idx="0">
                    <c:v>0.259045177468552</c:v>
                  </c:pt>
                  <c:pt idx="1">
                    <c:v>0.0298610039781528</c:v>
                  </c:pt>
                  <c:pt idx="2">
                    <c:v>0.0443677026734678</c:v>
                  </c:pt>
                  <c:pt idx="3">
                    <c:v>0.00425946499651316</c:v>
                  </c:pt>
                  <c:pt idx="4">
                    <c:v>0.0701642747443931</c:v>
                  </c:pt>
                </c:numCache>
              </c:numRef>
            </c:minus>
          </c:errBars>
          <c:cat>
            <c:strRef>
              <c:f>'Results+arrays'!$A$375:$A$380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'Results+arrays'!$C$375:$C$380</c:f>
              <c:numCache>
                <c:formatCode>General</c:formatCode>
                <c:ptCount val="6"/>
                <c:pt idx="0">
                  <c:v>2.540697962170596</c:v>
                </c:pt>
                <c:pt idx="1">
                  <c:v>1.0</c:v>
                </c:pt>
                <c:pt idx="2">
                  <c:v>0.18978199652819</c:v>
                </c:pt>
                <c:pt idx="3">
                  <c:v>0.0327521347912906</c:v>
                </c:pt>
                <c:pt idx="4">
                  <c:v>0.55900182032391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240408"/>
        <c:axId val="2082243384"/>
      </c:barChart>
      <c:catAx>
        <c:axId val="208224040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2243384"/>
        <c:crosses val="autoZero"/>
        <c:auto val="1"/>
        <c:lblAlgn val="ctr"/>
        <c:lblOffset val="100"/>
        <c:noMultiLvlLbl val="0"/>
      </c:catAx>
      <c:valAx>
        <c:axId val="2082243384"/>
        <c:scaling>
          <c:orientation val="minMax"/>
          <c:max val="5.0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2240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'Results+arrays'!$B$383</c:f>
              <c:strCache>
                <c:ptCount val="1"/>
                <c:pt idx="0">
                  <c:v>Stx3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'Results+arrays'!$D$384:$D$389</c:f>
                <c:numCache>
                  <c:formatCode>General</c:formatCode>
                  <c:ptCount val="6"/>
                  <c:pt idx="0">
                    <c:v>0.00453661141033204</c:v>
                  </c:pt>
                  <c:pt idx="1">
                    <c:v>0.107639331444008</c:v>
                  </c:pt>
                  <c:pt idx="2">
                    <c:v>0.0238753265173372</c:v>
                  </c:pt>
                  <c:pt idx="3">
                    <c:v>0.240889661978966</c:v>
                  </c:pt>
                  <c:pt idx="4">
                    <c:v>0.678125606343555</c:v>
                  </c:pt>
                  <c:pt idx="5">
                    <c:v>2.937576420261287</c:v>
                  </c:pt>
                </c:numCache>
              </c:numRef>
            </c:plus>
            <c:minus>
              <c:numRef>
                <c:f>'Results+arrays'!$D$384:$D$389</c:f>
                <c:numCache>
                  <c:formatCode>General</c:formatCode>
                  <c:ptCount val="6"/>
                  <c:pt idx="0">
                    <c:v>0.00453661141033204</c:v>
                  </c:pt>
                  <c:pt idx="1">
                    <c:v>0.107639331444008</c:v>
                  </c:pt>
                  <c:pt idx="2">
                    <c:v>0.0238753265173372</c:v>
                  </c:pt>
                  <c:pt idx="3">
                    <c:v>0.240889661978966</c:v>
                  </c:pt>
                  <c:pt idx="4">
                    <c:v>0.678125606343555</c:v>
                  </c:pt>
                  <c:pt idx="5">
                    <c:v>2.937576420261287</c:v>
                  </c:pt>
                </c:numCache>
              </c:numRef>
            </c:minus>
          </c:errBars>
          <c:cat>
            <c:strRef>
              <c:f>'Results+arrays'!$A$384:$A$389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'Results+arrays'!$B$384:$B$389</c:f>
              <c:numCache>
                <c:formatCode>General</c:formatCode>
                <c:ptCount val="6"/>
                <c:pt idx="0">
                  <c:v>0.0239951872971783</c:v>
                </c:pt>
                <c:pt idx="1">
                  <c:v>0.999999996919346</c:v>
                </c:pt>
                <c:pt idx="2">
                  <c:v>0.354849154349762</c:v>
                </c:pt>
                <c:pt idx="3">
                  <c:v>5.512771382417442</c:v>
                </c:pt>
                <c:pt idx="4">
                  <c:v>2.76595516912379</c:v>
                </c:pt>
                <c:pt idx="5">
                  <c:v>35.86350134651397</c:v>
                </c:pt>
              </c:numCache>
            </c:numRef>
          </c:val>
        </c:ser>
        <c:ser>
          <c:idx val="1"/>
          <c:order val="1"/>
          <c:tx>
            <c:strRef>
              <c:f>'Results+arrays'!$C$383</c:f>
              <c:strCache>
                <c:ptCount val="1"/>
                <c:pt idx="0">
                  <c:v>Stx3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'Results+arrays'!$E$384:$E$389</c:f>
                <c:numCache>
                  <c:formatCode>General</c:formatCode>
                  <c:ptCount val="6"/>
                  <c:pt idx="0">
                    <c:v>0.066557411142701</c:v>
                  </c:pt>
                  <c:pt idx="1">
                    <c:v>0.0331650094143463</c:v>
                  </c:pt>
                  <c:pt idx="2">
                    <c:v>1.267161976640654</c:v>
                  </c:pt>
                  <c:pt idx="3">
                    <c:v>5.926016348285373</c:v>
                  </c:pt>
                  <c:pt idx="4">
                    <c:v>0.355234123228576</c:v>
                  </c:pt>
                </c:numCache>
              </c:numRef>
            </c:plus>
            <c:minus>
              <c:numRef>
                <c:f>'Results+arrays'!$E$384:$E$389</c:f>
                <c:numCache>
                  <c:formatCode>General</c:formatCode>
                  <c:ptCount val="6"/>
                  <c:pt idx="0">
                    <c:v>0.066557411142701</c:v>
                  </c:pt>
                  <c:pt idx="1">
                    <c:v>0.0331650094143463</c:v>
                  </c:pt>
                  <c:pt idx="2">
                    <c:v>1.267161976640654</c:v>
                  </c:pt>
                  <c:pt idx="3">
                    <c:v>5.926016348285373</c:v>
                  </c:pt>
                  <c:pt idx="4">
                    <c:v>0.355234123228576</c:v>
                  </c:pt>
                </c:numCache>
              </c:numRef>
            </c:minus>
          </c:errBars>
          <c:cat>
            <c:strRef>
              <c:f>'Results+arrays'!$A$384:$A$389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'Results+arrays'!$C$384:$C$389</c:f>
              <c:numCache>
                <c:formatCode>General</c:formatCode>
                <c:ptCount val="6"/>
                <c:pt idx="0">
                  <c:v>0.233390367745734</c:v>
                </c:pt>
                <c:pt idx="1">
                  <c:v>1.0</c:v>
                </c:pt>
                <c:pt idx="2">
                  <c:v>4.78323403283321</c:v>
                </c:pt>
                <c:pt idx="3">
                  <c:v>21.12148731359306</c:v>
                </c:pt>
                <c:pt idx="4">
                  <c:v>3.06483549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276056"/>
        <c:axId val="2082279032"/>
      </c:barChart>
      <c:catAx>
        <c:axId val="208227605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2279032"/>
        <c:crosses val="autoZero"/>
        <c:auto val="1"/>
        <c:lblAlgn val="ctr"/>
        <c:lblOffset val="100"/>
        <c:noMultiLvlLbl val="0"/>
      </c:catAx>
      <c:valAx>
        <c:axId val="2082279032"/>
        <c:scaling>
          <c:orientation val="minMax"/>
          <c:max val="3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2276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'Results+arrays'!$B$392</c:f>
              <c:strCache>
                <c:ptCount val="1"/>
                <c:pt idx="0">
                  <c:v>Vopp1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'Results+arrays'!$D$393:$D$398</c:f>
                <c:numCache>
                  <c:formatCode>General</c:formatCode>
                  <c:ptCount val="6"/>
                  <c:pt idx="0">
                    <c:v>0.0538900905216791</c:v>
                  </c:pt>
                  <c:pt idx="1">
                    <c:v>0.255850487384081</c:v>
                  </c:pt>
                  <c:pt idx="2">
                    <c:v>0.0270858142194292</c:v>
                  </c:pt>
                  <c:pt idx="3">
                    <c:v>0.256424984833976</c:v>
                  </c:pt>
                  <c:pt idx="4">
                    <c:v>1.946056926641181</c:v>
                  </c:pt>
                  <c:pt idx="5">
                    <c:v>2.439212404649619</c:v>
                  </c:pt>
                </c:numCache>
              </c:numRef>
            </c:plus>
            <c:minus>
              <c:numRef>
                <c:f>'Results+arrays'!$D$393:$D$398</c:f>
                <c:numCache>
                  <c:formatCode>General</c:formatCode>
                  <c:ptCount val="6"/>
                  <c:pt idx="0">
                    <c:v>0.0538900905216791</c:v>
                  </c:pt>
                  <c:pt idx="1">
                    <c:v>0.255850487384081</c:v>
                  </c:pt>
                  <c:pt idx="2">
                    <c:v>0.0270858142194292</c:v>
                  </c:pt>
                  <c:pt idx="3">
                    <c:v>0.256424984833976</c:v>
                  </c:pt>
                  <c:pt idx="4">
                    <c:v>1.946056926641181</c:v>
                  </c:pt>
                  <c:pt idx="5">
                    <c:v>2.439212404649619</c:v>
                  </c:pt>
                </c:numCache>
              </c:numRef>
            </c:minus>
          </c:errBars>
          <c:cat>
            <c:strRef>
              <c:f>'Results+arrays'!$A$393:$A$398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'Results+arrays'!$B$393:$B$398</c:f>
              <c:numCache>
                <c:formatCode>General</c:formatCode>
                <c:ptCount val="6"/>
                <c:pt idx="0">
                  <c:v>0.314011410824507</c:v>
                </c:pt>
                <c:pt idx="1">
                  <c:v>1.000000001540327</c:v>
                </c:pt>
                <c:pt idx="2">
                  <c:v>0.641712949769899</c:v>
                </c:pt>
                <c:pt idx="3">
                  <c:v>6.985892520234266</c:v>
                </c:pt>
                <c:pt idx="4">
                  <c:v>5.9198292255453</c:v>
                </c:pt>
                <c:pt idx="5">
                  <c:v>9.531992259623972</c:v>
                </c:pt>
              </c:numCache>
            </c:numRef>
          </c:val>
        </c:ser>
        <c:ser>
          <c:idx val="1"/>
          <c:order val="1"/>
          <c:tx>
            <c:strRef>
              <c:f>'Results+arrays'!$C$392</c:f>
              <c:strCache>
                <c:ptCount val="1"/>
                <c:pt idx="0">
                  <c:v>Vopp1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'Results+arrays'!$E$393:$E$399</c:f>
                <c:numCache>
                  <c:formatCode>General</c:formatCode>
                  <c:ptCount val="7"/>
                  <c:pt idx="0">
                    <c:v>0.016600103530632</c:v>
                  </c:pt>
                  <c:pt idx="1">
                    <c:v>0.0269876232349565</c:v>
                  </c:pt>
                  <c:pt idx="2">
                    <c:v>0.0553649841601657</c:v>
                  </c:pt>
                  <c:pt idx="3">
                    <c:v>0.117559283525964</c:v>
                  </c:pt>
                  <c:pt idx="4">
                    <c:v>0.199646759943921</c:v>
                  </c:pt>
                </c:numCache>
              </c:numRef>
            </c:plus>
            <c:minus>
              <c:numRef>
                <c:f>'Results+arrays'!$E$393:$E$398</c:f>
                <c:numCache>
                  <c:formatCode>General</c:formatCode>
                  <c:ptCount val="6"/>
                  <c:pt idx="0">
                    <c:v>0.016600103530632</c:v>
                  </c:pt>
                  <c:pt idx="1">
                    <c:v>0.0269876232349565</c:v>
                  </c:pt>
                  <c:pt idx="2">
                    <c:v>0.0553649841601657</c:v>
                  </c:pt>
                  <c:pt idx="3">
                    <c:v>0.117559283525964</c:v>
                  </c:pt>
                  <c:pt idx="4">
                    <c:v>0.199646759943921</c:v>
                  </c:pt>
                </c:numCache>
              </c:numRef>
            </c:minus>
          </c:errBars>
          <c:cat>
            <c:strRef>
              <c:f>'Results+arrays'!$A$393:$A$398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'Results+arrays'!$C$393:$C$398</c:f>
              <c:numCache>
                <c:formatCode>General</c:formatCode>
                <c:ptCount val="6"/>
                <c:pt idx="0">
                  <c:v>0.420328045911992</c:v>
                </c:pt>
                <c:pt idx="1">
                  <c:v>1.0</c:v>
                </c:pt>
                <c:pt idx="2">
                  <c:v>0.783886863463771</c:v>
                </c:pt>
                <c:pt idx="3">
                  <c:v>3.266558197062114</c:v>
                </c:pt>
                <c:pt idx="4">
                  <c:v>2.858639361068125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311752"/>
        <c:axId val="2082314728"/>
      </c:barChart>
      <c:catAx>
        <c:axId val="208231175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2314728"/>
        <c:crosses val="autoZero"/>
        <c:auto val="1"/>
        <c:lblAlgn val="ctr"/>
        <c:lblOffset val="100"/>
        <c:noMultiLvlLbl val="0"/>
      </c:catAx>
      <c:valAx>
        <c:axId val="2082314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2311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'Results+arrays'!$B$401</c:f>
              <c:strCache>
                <c:ptCount val="1"/>
                <c:pt idx="0">
                  <c:v>Vsx2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'Results+arrays'!$D$402:$D$407</c:f>
                <c:numCache>
                  <c:formatCode>General</c:formatCode>
                  <c:ptCount val="6"/>
                  <c:pt idx="0">
                    <c:v>0.000589069748812525</c:v>
                  </c:pt>
                  <c:pt idx="1">
                    <c:v>0.0502884932399441</c:v>
                  </c:pt>
                  <c:pt idx="2">
                    <c:v>0.0216570472851555</c:v>
                  </c:pt>
                  <c:pt idx="3">
                    <c:v>0.0357006209912694</c:v>
                  </c:pt>
                  <c:pt idx="4">
                    <c:v>0.577124714085284</c:v>
                  </c:pt>
                  <c:pt idx="5">
                    <c:v>0.182637897174054</c:v>
                  </c:pt>
                </c:numCache>
              </c:numRef>
            </c:plus>
            <c:minus>
              <c:numRef>
                <c:f>'Results+arrays'!$D$402:$D$407</c:f>
                <c:numCache>
                  <c:formatCode>General</c:formatCode>
                  <c:ptCount val="6"/>
                  <c:pt idx="0">
                    <c:v>0.000589069748812525</c:v>
                  </c:pt>
                  <c:pt idx="1">
                    <c:v>0.0502884932399441</c:v>
                  </c:pt>
                  <c:pt idx="2">
                    <c:v>0.0216570472851555</c:v>
                  </c:pt>
                  <c:pt idx="3">
                    <c:v>0.0357006209912694</c:v>
                  </c:pt>
                  <c:pt idx="4">
                    <c:v>0.577124714085284</c:v>
                  </c:pt>
                  <c:pt idx="5">
                    <c:v>0.182637897174054</c:v>
                  </c:pt>
                </c:numCache>
              </c:numRef>
            </c:minus>
          </c:errBars>
          <c:cat>
            <c:strRef>
              <c:f>'Results+arrays'!$A$402:$A$407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'Results+arrays'!$B$402:$B$407</c:f>
              <c:numCache>
                <c:formatCode>General</c:formatCode>
                <c:ptCount val="6"/>
                <c:pt idx="0">
                  <c:v>0.00101568353075245</c:v>
                </c:pt>
                <c:pt idx="1">
                  <c:v>1.000000001540327</c:v>
                </c:pt>
                <c:pt idx="2">
                  <c:v>0.623684751142828</c:v>
                </c:pt>
                <c:pt idx="3">
                  <c:v>0.204003621561343</c:v>
                </c:pt>
                <c:pt idx="4">
                  <c:v>2.188587405892618</c:v>
                </c:pt>
                <c:pt idx="5">
                  <c:v>2.489940233331937</c:v>
                </c:pt>
              </c:numCache>
            </c:numRef>
          </c:val>
        </c:ser>
        <c:ser>
          <c:idx val="1"/>
          <c:order val="1"/>
          <c:tx>
            <c:strRef>
              <c:f>'Results+arrays'!$C$401</c:f>
              <c:strCache>
                <c:ptCount val="1"/>
                <c:pt idx="0">
                  <c:v>Vsx2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'Results+arrays'!$E$402:$E$407</c:f>
                <c:numCache>
                  <c:formatCode>General</c:formatCode>
                  <c:ptCount val="6"/>
                  <c:pt idx="0">
                    <c:v>0.00275035785695235</c:v>
                  </c:pt>
                  <c:pt idx="1">
                    <c:v>0.0555388192687715</c:v>
                  </c:pt>
                  <c:pt idx="2">
                    <c:v>0.154500054532519</c:v>
                  </c:pt>
                  <c:pt idx="3">
                    <c:v>0.0384561254261888</c:v>
                  </c:pt>
                  <c:pt idx="4">
                    <c:v>0.114912106284458</c:v>
                  </c:pt>
                </c:numCache>
              </c:numRef>
            </c:plus>
            <c:minus>
              <c:numRef>
                <c:f>'Results+arrays'!$E$402:$E$407</c:f>
                <c:numCache>
                  <c:formatCode>General</c:formatCode>
                  <c:ptCount val="6"/>
                  <c:pt idx="0">
                    <c:v>0.00275035785695235</c:v>
                  </c:pt>
                  <c:pt idx="1">
                    <c:v>0.0555388192687715</c:v>
                  </c:pt>
                  <c:pt idx="2">
                    <c:v>0.154500054532519</c:v>
                  </c:pt>
                  <c:pt idx="3">
                    <c:v>0.0384561254261888</c:v>
                  </c:pt>
                  <c:pt idx="4">
                    <c:v>0.114912106284458</c:v>
                  </c:pt>
                </c:numCache>
              </c:numRef>
            </c:minus>
          </c:errBars>
          <c:cat>
            <c:strRef>
              <c:f>'Results+arrays'!$A$402:$A$407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'Results+arrays'!$C$402:$C$407</c:f>
              <c:numCache>
                <c:formatCode>General</c:formatCode>
                <c:ptCount val="6"/>
                <c:pt idx="0">
                  <c:v>0.0319384774364128</c:v>
                </c:pt>
                <c:pt idx="1">
                  <c:v>1.0</c:v>
                </c:pt>
                <c:pt idx="2">
                  <c:v>1.05622121244812</c:v>
                </c:pt>
                <c:pt idx="3">
                  <c:v>0.164887908325458</c:v>
                </c:pt>
                <c:pt idx="4">
                  <c:v>1.072154820109811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346248"/>
        <c:axId val="2082349224"/>
      </c:barChart>
      <c:catAx>
        <c:axId val="208234624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2349224"/>
        <c:crosses val="autoZero"/>
        <c:auto val="1"/>
        <c:lblAlgn val="ctr"/>
        <c:lblOffset val="100"/>
        <c:noMultiLvlLbl val="0"/>
      </c:catAx>
      <c:valAx>
        <c:axId val="2082349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2346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'[1]Results+arrays'!$B$461</c:f>
              <c:strCache>
                <c:ptCount val="1"/>
                <c:pt idx="0">
                  <c:v>Actin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'[1]Results+arrays'!$D$462:$D$466</c:f>
                <c:numCache>
                  <c:formatCode>General</c:formatCode>
                  <c:ptCount val="5"/>
                  <c:pt idx="0">
                    <c:v>0.03813430351505</c:v>
                  </c:pt>
                  <c:pt idx="1">
                    <c:v>0.018759901626216</c:v>
                  </c:pt>
                  <c:pt idx="2">
                    <c:v>0.160955599765839</c:v>
                  </c:pt>
                  <c:pt idx="3">
                    <c:v>0.099057791848427</c:v>
                  </c:pt>
                  <c:pt idx="4">
                    <c:v>0.0159718880641871</c:v>
                  </c:pt>
                </c:numCache>
              </c:numRef>
            </c:plus>
            <c:minus>
              <c:numRef>
                <c:f>'[1]Results+arrays'!$D$462:$D$466</c:f>
                <c:numCache>
                  <c:formatCode>General</c:formatCode>
                  <c:ptCount val="5"/>
                  <c:pt idx="0">
                    <c:v>0.03813430351505</c:v>
                  </c:pt>
                  <c:pt idx="1">
                    <c:v>0.018759901626216</c:v>
                  </c:pt>
                  <c:pt idx="2">
                    <c:v>0.160955599765839</c:v>
                  </c:pt>
                  <c:pt idx="3">
                    <c:v>0.099057791848427</c:v>
                  </c:pt>
                  <c:pt idx="4">
                    <c:v>0.0159718880641871</c:v>
                  </c:pt>
                </c:numCache>
              </c:numRef>
            </c:minus>
          </c:errBars>
          <c:cat>
            <c:strRef>
              <c:f>'[1]Results+arrays'!$A$462:$A$466</c:f>
              <c:strCache>
                <c:ptCount val="5"/>
                <c:pt idx="0">
                  <c:v>_x0003_RPC</c:v>
                </c:pt>
                <c:pt idx="1">
                  <c:v>_x0003_Pn1</c:v>
                </c:pt>
                <c:pt idx="2">
                  <c:v>_x0005_FACS-</c:v>
                </c:pt>
                <c:pt idx="3">
                  <c:v>_x0005_FACS+</c:v>
                </c:pt>
                <c:pt idx="4">
                  <c:v>_x0003_Pn5</c:v>
                </c:pt>
              </c:strCache>
            </c:strRef>
          </c:cat>
          <c:val>
            <c:numRef>
              <c:f>'[1]Results+arrays'!$B$462:$B$466</c:f>
              <c:numCache>
                <c:formatCode>General</c:formatCode>
                <c:ptCount val="5"/>
                <c:pt idx="0">
                  <c:v>1.068206442543129</c:v>
                </c:pt>
                <c:pt idx="1">
                  <c:v>1.0</c:v>
                </c:pt>
                <c:pt idx="2">
                  <c:v>1.103698698613898</c:v>
                </c:pt>
                <c:pt idx="3">
                  <c:v>0.64084700952398</c:v>
                </c:pt>
                <c:pt idx="4">
                  <c:v>0.880906880499725</c:v>
                </c:pt>
              </c:numCache>
            </c:numRef>
          </c:val>
        </c:ser>
        <c:ser>
          <c:idx val="1"/>
          <c:order val="1"/>
          <c:tx>
            <c:strRef>
              <c:f>'[1]Results+arrays'!$C$461</c:f>
              <c:strCache>
                <c:ptCount val="1"/>
                <c:pt idx="0">
                  <c:v>Gapdh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'[1]Results+arrays'!$E$462:$E$466</c:f>
                <c:numCache>
                  <c:formatCode>General</c:formatCode>
                  <c:ptCount val="5"/>
                  <c:pt idx="0">
                    <c:v>0.0181799764821698</c:v>
                  </c:pt>
                  <c:pt idx="1">
                    <c:v>0.0267793684312205</c:v>
                  </c:pt>
                  <c:pt idx="2">
                    <c:v>0.0611639927709251</c:v>
                  </c:pt>
                  <c:pt idx="3">
                    <c:v>0.0850307104260492</c:v>
                  </c:pt>
                  <c:pt idx="4">
                    <c:v>0.0141668313126914</c:v>
                  </c:pt>
                </c:numCache>
              </c:numRef>
            </c:plus>
            <c:minus>
              <c:numRef>
                <c:f>'[1]Results+arrays'!$E$462:$E$466</c:f>
                <c:numCache>
                  <c:formatCode>General</c:formatCode>
                  <c:ptCount val="5"/>
                  <c:pt idx="0">
                    <c:v>0.0181799764821698</c:v>
                  </c:pt>
                  <c:pt idx="1">
                    <c:v>0.0267793684312205</c:v>
                  </c:pt>
                  <c:pt idx="2">
                    <c:v>0.0611639927709251</c:v>
                  </c:pt>
                  <c:pt idx="3">
                    <c:v>0.0850307104260492</c:v>
                  </c:pt>
                  <c:pt idx="4">
                    <c:v>0.0141668313126914</c:v>
                  </c:pt>
                </c:numCache>
              </c:numRef>
            </c:minus>
          </c:errBars>
          <c:cat>
            <c:strRef>
              <c:f>'[1]Results+arrays'!$A$462:$A$466</c:f>
              <c:strCache>
                <c:ptCount val="5"/>
                <c:pt idx="0">
                  <c:v>_x0003_RPC</c:v>
                </c:pt>
                <c:pt idx="1">
                  <c:v>_x0003_Pn1</c:v>
                </c:pt>
                <c:pt idx="2">
                  <c:v>_x0005_FACS-</c:v>
                </c:pt>
                <c:pt idx="3">
                  <c:v>_x0005_FACS+</c:v>
                </c:pt>
                <c:pt idx="4">
                  <c:v>_x0003_Pn5</c:v>
                </c:pt>
              </c:strCache>
            </c:strRef>
          </c:cat>
          <c:val>
            <c:numRef>
              <c:f>'[1]Results+arrays'!$C$462:$C$466</c:f>
              <c:numCache>
                <c:formatCode>General</c:formatCode>
                <c:ptCount val="5"/>
                <c:pt idx="0">
                  <c:v>0.737087601757277</c:v>
                </c:pt>
                <c:pt idx="1">
                  <c:v>1.0</c:v>
                </c:pt>
                <c:pt idx="2">
                  <c:v>1.129158858554939</c:v>
                </c:pt>
                <c:pt idx="3">
                  <c:v>1.021617797886708</c:v>
                </c:pt>
                <c:pt idx="4">
                  <c:v>1.161768444936101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380664"/>
        <c:axId val="2082383640"/>
      </c:barChart>
      <c:catAx>
        <c:axId val="2082380664"/>
        <c:scaling>
          <c:orientation val="minMax"/>
        </c:scaling>
        <c:delete val="0"/>
        <c:axPos val="b"/>
        <c:majorTickMark val="out"/>
        <c:minorTickMark val="none"/>
        <c:tickLblPos val="nextTo"/>
        <c:crossAx val="2082383640"/>
        <c:crosses val="autoZero"/>
        <c:auto val="1"/>
        <c:lblAlgn val="ctr"/>
        <c:lblOffset val="100"/>
        <c:noMultiLvlLbl val="0"/>
      </c:catAx>
      <c:valAx>
        <c:axId val="2082383640"/>
        <c:scaling>
          <c:orientation val="minMax"/>
          <c:max val="1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2380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'Results+arrays'!$B$50</c:f>
              <c:strCache>
                <c:ptCount val="1"/>
                <c:pt idx="0">
                  <c:v>Bin1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'Results+arrays'!$D$51:$D$56</c:f>
                <c:numCache>
                  <c:formatCode>General</c:formatCode>
                  <c:ptCount val="6"/>
                  <c:pt idx="0">
                    <c:v>0.0524110840496965</c:v>
                  </c:pt>
                  <c:pt idx="1">
                    <c:v>0.166026168373804</c:v>
                  </c:pt>
                  <c:pt idx="2">
                    <c:v>0.0346871928229271</c:v>
                  </c:pt>
                  <c:pt idx="3">
                    <c:v>0.23137095110327</c:v>
                  </c:pt>
                  <c:pt idx="4">
                    <c:v>0.760343187673781</c:v>
                  </c:pt>
                  <c:pt idx="5">
                    <c:v>1.072554772716434</c:v>
                  </c:pt>
                </c:numCache>
              </c:numRef>
            </c:plus>
            <c:minus>
              <c:numRef>
                <c:f>'Results+arrays'!$D$51:$D$56</c:f>
                <c:numCache>
                  <c:formatCode>General</c:formatCode>
                  <c:ptCount val="6"/>
                  <c:pt idx="0">
                    <c:v>0.0524110840496965</c:v>
                  </c:pt>
                  <c:pt idx="1">
                    <c:v>0.166026168373804</c:v>
                  </c:pt>
                  <c:pt idx="2">
                    <c:v>0.0346871928229271</c:v>
                  </c:pt>
                  <c:pt idx="3">
                    <c:v>0.23137095110327</c:v>
                  </c:pt>
                  <c:pt idx="4">
                    <c:v>0.760343187673781</c:v>
                  </c:pt>
                  <c:pt idx="5">
                    <c:v>1.072554772716434</c:v>
                  </c:pt>
                </c:numCache>
              </c:numRef>
            </c:minus>
          </c:errBars>
          <c:cat>
            <c:strRef>
              <c:f>'Results+arrays'!$A$51:$A$56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'Results+arrays'!$B$51:$B$56</c:f>
              <c:numCache>
                <c:formatCode>General</c:formatCode>
                <c:ptCount val="6"/>
                <c:pt idx="0">
                  <c:v>0.284532758208682</c:v>
                </c:pt>
                <c:pt idx="1">
                  <c:v>0.999999998459673</c:v>
                </c:pt>
                <c:pt idx="2">
                  <c:v>0.647671124948349</c:v>
                </c:pt>
                <c:pt idx="3">
                  <c:v>5.078647851041516</c:v>
                </c:pt>
                <c:pt idx="4">
                  <c:v>4.29701058543434</c:v>
                </c:pt>
                <c:pt idx="5">
                  <c:v>7.154688154028509</c:v>
                </c:pt>
              </c:numCache>
            </c:numRef>
          </c:val>
        </c:ser>
        <c:ser>
          <c:idx val="1"/>
          <c:order val="1"/>
          <c:tx>
            <c:strRef>
              <c:f>'Results+arrays'!$C$50</c:f>
              <c:strCache>
                <c:ptCount val="1"/>
                <c:pt idx="0">
                  <c:v>Bin1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'Results+arrays'!$E$51:$E$55</c:f>
                <c:numCache>
                  <c:formatCode>General</c:formatCode>
                  <c:ptCount val="5"/>
                  <c:pt idx="0">
                    <c:v>0.0710243052216849</c:v>
                  </c:pt>
                  <c:pt idx="1">
                    <c:v>0.0255615574273516</c:v>
                  </c:pt>
                  <c:pt idx="2">
                    <c:v>0.980353518997099</c:v>
                  </c:pt>
                  <c:pt idx="3">
                    <c:v>2.154685591907662</c:v>
                  </c:pt>
                  <c:pt idx="4">
                    <c:v>0.241259160794896</c:v>
                  </c:pt>
                </c:numCache>
              </c:numRef>
            </c:plus>
            <c:minus>
              <c:numRef>
                <c:f>'Results+arrays'!$E$51:$E$55</c:f>
                <c:numCache>
                  <c:formatCode>General</c:formatCode>
                  <c:ptCount val="5"/>
                  <c:pt idx="0">
                    <c:v>0.0710243052216849</c:v>
                  </c:pt>
                  <c:pt idx="1">
                    <c:v>0.0255615574273516</c:v>
                  </c:pt>
                  <c:pt idx="2">
                    <c:v>0.980353518997099</c:v>
                  </c:pt>
                  <c:pt idx="3">
                    <c:v>2.154685591907662</c:v>
                  </c:pt>
                  <c:pt idx="4">
                    <c:v>0.241259160794896</c:v>
                  </c:pt>
                </c:numCache>
              </c:numRef>
            </c:minus>
          </c:errBars>
          <c:cat>
            <c:strRef>
              <c:f>'Results+arrays'!$A$51:$A$56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'Results+arrays'!$C$51:$C$56</c:f>
              <c:numCache>
                <c:formatCode>General</c:formatCode>
                <c:ptCount val="6"/>
                <c:pt idx="0">
                  <c:v>0.778081985079159</c:v>
                </c:pt>
                <c:pt idx="1">
                  <c:v>1.0</c:v>
                </c:pt>
                <c:pt idx="2">
                  <c:v>3.59434388028474</c:v>
                </c:pt>
                <c:pt idx="3">
                  <c:v>7.257737688207863</c:v>
                </c:pt>
                <c:pt idx="4">
                  <c:v>1.678518262588172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3009656"/>
        <c:axId val="2073012632"/>
      </c:barChart>
      <c:catAx>
        <c:axId val="207300965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3012632"/>
        <c:crosses val="autoZero"/>
        <c:auto val="1"/>
        <c:lblAlgn val="ctr"/>
        <c:lblOffset val="100"/>
        <c:noMultiLvlLbl val="0"/>
      </c:catAx>
      <c:valAx>
        <c:axId val="2073012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3009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'Results+arrays'!$B$59</c:f>
              <c:strCache>
                <c:ptCount val="1"/>
                <c:pt idx="0">
                  <c:v>Cdk2ap2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'Results+arrays'!$D$60:$D$65</c:f>
                <c:numCache>
                  <c:formatCode>General</c:formatCode>
                  <c:ptCount val="6"/>
                  <c:pt idx="0">
                    <c:v>0.117859872616876</c:v>
                  </c:pt>
                  <c:pt idx="1">
                    <c:v>0.167590799988965</c:v>
                  </c:pt>
                  <c:pt idx="2">
                    <c:v>0.135929477007915</c:v>
                  </c:pt>
                  <c:pt idx="3">
                    <c:v>3.095313080453258</c:v>
                  </c:pt>
                  <c:pt idx="4">
                    <c:v>0.245898341418021</c:v>
                  </c:pt>
                  <c:pt idx="5">
                    <c:v>5.163215935538102</c:v>
                  </c:pt>
                </c:numCache>
              </c:numRef>
            </c:plus>
            <c:minus>
              <c:numRef>
                <c:f>'Results+arrays'!$D$60:$D$65</c:f>
                <c:numCache>
                  <c:formatCode>General</c:formatCode>
                  <c:ptCount val="6"/>
                  <c:pt idx="0">
                    <c:v>0.117859872616876</c:v>
                  </c:pt>
                  <c:pt idx="1">
                    <c:v>0.167590799988965</c:v>
                  </c:pt>
                  <c:pt idx="2">
                    <c:v>0.135929477007915</c:v>
                  </c:pt>
                  <c:pt idx="3">
                    <c:v>3.095313080453258</c:v>
                  </c:pt>
                  <c:pt idx="4">
                    <c:v>0.245898341418021</c:v>
                  </c:pt>
                  <c:pt idx="5">
                    <c:v>5.163215935538102</c:v>
                  </c:pt>
                </c:numCache>
              </c:numRef>
            </c:minus>
          </c:errBars>
          <c:cat>
            <c:strRef>
              <c:f>'Results+arrays'!$A$60:$A$65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'Results+arrays'!$B$60:$B$65</c:f>
              <c:numCache>
                <c:formatCode>General</c:formatCode>
                <c:ptCount val="6"/>
                <c:pt idx="0">
                  <c:v>0.540029861127927</c:v>
                </c:pt>
                <c:pt idx="1">
                  <c:v>0.99999998459673</c:v>
                </c:pt>
                <c:pt idx="2">
                  <c:v>1.079020444329126</c:v>
                </c:pt>
                <c:pt idx="3">
                  <c:v>18.03910095598865</c:v>
                </c:pt>
                <c:pt idx="4">
                  <c:v>2.045172028845108</c:v>
                </c:pt>
                <c:pt idx="5">
                  <c:v>17.31426051313694</c:v>
                </c:pt>
              </c:numCache>
            </c:numRef>
          </c:val>
        </c:ser>
        <c:ser>
          <c:idx val="1"/>
          <c:order val="1"/>
          <c:tx>
            <c:strRef>
              <c:f>'Results+arrays'!$C$59</c:f>
              <c:strCache>
                <c:ptCount val="1"/>
                <c:pt idx="0">
                  <c:v>Cdk2ap2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'Results+arrays'!$E$60:$E$65</c:f>
                <c:numCache>
                  <c:formatCode>General</c:formatCode>
                  <c:ptCount val="6"/>
                  <c:pt idx="0">
                    <c:v>0.0530874648152532</c:v>
                  </c:pt>
                  <c:pt idx="1">
                    <c:v>0.0597859785025832</c:v>
                  </c:pt>
                  <c:pt idx="2">
                    <c:v>0.0864402935235723</c:v>
                  </c:pt>
                  <c:pt idx="3">
                    <c:v>0.210472705755235</c:v>
                  </c:pt>
                  <c:pt idx="4">
                    <c:v>0.248497213651395</c:v>
                  </c:pt>
                </c:numCache>
              </c:numRef>
            </c:plus>
            <c:minus>
              <c:numRef>
                <c:f>'Results+arrays'!$E$60:$E$65</c:f>
                <c:numCache>
                  <c:formatCode>General</c:formatCode>
                  <c:ptCount val="6"/>
                  <c:pt idx="0">
                    <c:v>0.0530874648152532</c:v>
                  </c:pt>
                  <c:pt idx="1">
                    <c:v>0.0597859785025832</c:v>
                  </c:pt>
                  <c:pt idx="2">
                    <c:v>0.0864402935235723</c:v>
                  </c:pt>
                  <c:pt idx="3">
                    <c:v>0.210472705755235</c:v>
                  </c:pt>
                  <c:pt idx="4">
                    <c:v>0.248497213651395</c:v>
                  </c:pt>
                </c:numCache>
              </c:numRef>
            </c:minus>
          </c:errBars>
          <c:cat>
            <c:strRef>
              <c:f>'Results+arrays'!$A$60:$A$65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'Results+arrays'!$C$60:$C$65</c:f>
              <c:numCache>
                <c:formatCode>General</c:formatCode>
                <c:ptCount val="6"/>
                <c:pt idx="0">
                  <c:v>0.765722050837213</c:v>
                </c:pt>
                <c:pt idx="1">
                  <c:v>1.0</c:v>
                </c:pt>
                <c:pt idx="2">
                  <c:v>0.619828238091425</c:v>
                </c:pt>
                <c:pt idx="3">
                  <c:v>3.559597163116799</c:v>
                </c:pt>
                <c:pt idx="4">
                  <c:v>2.049376571387907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029816"/>
        <c:axId val="2072032792"/>
      </c:barChart>
      <c:catAx>
        <c:axId val="207202981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032792"/>
        <c:crosses val="autoZero"/>
        <c:auto val="1"/>
        <c:lblAlgn val="ctr"/>
        <c:lblOffset val="100"/>
        <c:noMultiLvlLbl val="0"/>
      </c:catAx>
      <c:valAx>
        <c:axId val="2072032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029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'Results+arrays'!$B$68</c:f>
              <c:strCache>
                <c:ptCount val="1"/>
                <c:pt idx="0">
                  <c:v>Chx10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'Results+arrays'!$D$69:$D$74</c:f>
                <c:numCache>
                  <c:formatCode>General</c:formatCode>
                  <c:ptCount val="6"/>
                  <c:pt idx="0">
                    <c:v>2.51747351302857E-5</c:v>
                  </c:pt>
                  <c:pt idx="1">
                    <c:v>0.0981300736431781</c:v>
                  </c:pt>
                  <c:pt idx="2">
                    <c:v>0.0399472342025594</c:v>
                  </c:pt>
                  <c:pt idx="3">
                    <c:v>0.0220125396318222</c:v>
                  </c:pt>
                  <c:pt idx="4">
                    <c:v>0.224512698969276</c:v>
                  </c:pt>
                  <c:pt idx="5">
                    <c:v>1.337260566774115</c:v>
                  </c:pt>
                </c:numCache>
              </c:numRef>
            </c:plus>
            <c:minus>
              <c:numRef>
                <c:f>'Results+arrays'!$D$69:$D$74</c:f>
                <c:numCache>
                  <c:formatCode>General</c:formatCode>
                  <c:ptCount val="6"/>
                  <c:pt idx="0">
                    <c:v>2.51747351302857E-5</c:v>
                  </c:pt>
                  <c:pt idx="1">
                    <c:v>0.0981300736431781</c:v>
                  </c:pt>
                  <c:pt idx="2">
                    <c:v>0.0399472342025594</c:v>
                  </c:pt>
                  <c:pt idx="3">
                    <c:v>0.0220125396318222</c:v>
                  </c:pt>
                  <c:pt idx="4">
                    <c:v>0.224512698969276</c:v>
                  </c:pt>
                  <c:pt idx="5">
                    <c:v>1.337260566774115</c:v>
                  </c:pt>
                </c:numCache>
              </c:numRef>
            </c:minus>
          </c:errBars>
          <c:cat>
            <c:strRef>
              <c:f>'Results+arrays'!$A$69:$A$74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'Results+arrays'!$B$69:$B$74</c:f>
              <c:numCache>
                <c:formatCode>General</c:formatCode>
                <c:ptCount val="6"/>
                <c:pt idx="0">
                  <c:v>0.000117730666421926</c:v>
                </c:pt>
                <c:pt idx="1">
                  <c:v>1.000000003080654</c:v>
                </c:pt>
                <c:pt idx="2">
                  <c:v>0.307549149909155</c:v>
                </c:pt>
                <c:pt idx="3">
                  <c:v>0.0767541673340758</c:v>
                </c:pt>
                <c:pt idx="4">
                  <c:v>0.762542098504139</c:v>
                </c:pt>
                <c:pt idx="5">
                  <c:v>2.618769158417468</c:v>
                </c:pt>
              </c:numCache>
            </c:numRef>
          </c:val>
        </c:ser>
        <c:ser>
          <c:idx val="1"/>
          <c:order val="1"/>
          <c:tx>
            <c:strRef>
              <c:f>'Results+arrays'!$C$68</c:f>
              <c:strCache>
                <c:ptCount val="1"/>
                <c:pt idx="0">
                  <c:v>Chx10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'Results+arrays'!$E$69:$E$74</c:f>
                <c:numCache>
                  <c:formatCode>General</c:formatCode>
                  <c:ptCount val="6"/>
                  <c:pt idx="0">
                    <c:v>0.00275035785695235</c:v>
                  </c:pt>
                  <c:pt idx="1">
                    <c:v>0.0555388192687715</c:v>
                  </c:pt>
                  <c:pt idx="2">
                    <c:v>0.154500054532519</c:v>
                  </c:pt>
                  <c:pt idx="3">
                    <c:v>0.0384561254261888</c:v>
                  </c:pt>
                  <c:pt idx="4">
                    <c:v>0.114912106284458</c:v>
                  </c:pt>
                </c:numCache>
              </c:numRef>
            </c:plus>
            <c:minus>
              <c:numRef>
                <c:f>'Results+arrays'!$E$69:$E$74</c:f>
                <c:numCache>
                  <c:formatCode>General</c:formatCode>
                  <c:ptCount val="6"/>
                  <c:pt idx="0">
                    <c:v>0.00275035785695235</c:v>
                  </c:pt>
                  <c:pt idx="1">
                    <c:v>0.0555388192687715</c:v>
                  </c:pt>
                  <c:pt idx="2">
                    <c:v>0.154500054532519</c:v>
                  </c:pt>
                  <c:pt idx="3">
                    <c:v>0.0384561254261888</c:v>
                  </c:pt>
                  <c:pt idx="4">
                    <c:v>0.114912106284458</c:v>
                  </c:pt>
                </c:numCache>
              </c:numRef>
            </c:minus>
          </c:errBars>
          <c:cat>
            <c:strRef>
              <c:f>'Results+arrays'!$A$69:$A$74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Adult retina</c:v>
                </c:pt>
              </c:strCache>
            </c:strRef>
          </c:cat>
          <c:val>
            <c:numRef>
              <c:f>'Results+arrays'!$C$69:$C$74</c:f>
              <c:numCache>
                <c:formatCode>General</c:formatCode>
                <c:ptCount val="6"/>
                <c:pt idx="0">
                  <c:v>0.0319384774364128</c:v>
                </c:pt>
                <c:pt idx="1">
                  <c:v>1.0</c:v>
                </c:pt>
                <c:pt idx="2">
                  <c:v>1.05622121244812</c:v>
                </c:pt>
                <c:pt idx="3">
                  <c:v>0.164887908325458</c:v>
                </c:pt>
                <c:pt idx="4">
                  <c:v>1.072154820109811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065496"/>
        <c:axId val="2072068472"/>
      </c:barChart>
      <c:catAx>
        <c:axId val="207206549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068472"/>
        <c:crosses val="autoZero"/>
        <c:auto val="1"/>
        <c:lblAlgn val="ctr"/>
        <c:lblOffset val="100"/>
        <c:noMultiLvlLbl val="0"/>
      </c:catAx>
      <c:valAx>
        <c:axId val="2072068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065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'Results+arrays'!$B$77</c:f>
              <c:strCache>
                <c:ptCount val="1"/>
                <c:pt idx="0">
                  <c:v>Cnga1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'Results+arrays'!$D$78:$D$83</c:f>
                <c:numCache>
                  <c:formatCode>General</c:formatCode>
                  <c:ptCount val="6"/>
                  <c:pt idx="0">
                    <c:v>0.00254313559217798</c:v>
                  </c:pt>
                  <c:pt idx="1">
                    <c:v>0.0920963748580008</c:v>
                  </c:pt>
                  <c:pt idx="2">
                    <c:v>1.694781136110501</c:v>
                  </c:pt>
                  <c:pt idx="3">
                    <c:v>13.51349904614933</c:v>
                  </c:pt>
                  <c:pt idx="4">
                    <c:v>10.61471778169768</c:v>
                  </c:pt>
                  <c:pt idx="5">
                    <c:v>1025.826520423484</c:v>
                  </c:pt>
                </c:numCache>
              </c:numRef>
            </c:plus>
            <c:minus>
              <c:numRef>
                <c:f>'Results+arrays'!$D$78:$D$83</c:f>
                <c:numCache>
                  <c:formatCode>General</c:formatCode>
                  <c:ptCount val="6"/>
                  <c:pt idx="0">
                    <c:v>0.00254313559217798</c:v>
                  </c:pt>
                  <c:pt idx="1">
                    <c:v>0.0920963748580008</c:v>
                  </c:pt>
                  <c:pt idx="2">
                    <c:v>1.694781136110501</c:v>
                  </c:pt>
                  <c:pt idx="3">
                    <c:v>13.51349904614933</c:v>
                  </c:pt>
                  <c:pt idx="4">
                    <c:v>10.61471778169768</c:v>
                  </c:pt>
                  <c:pt idx="5">
                    <c:v>1025.826520423484</c:v>
                  </c:pt>
                </c:numCache>
              </c:numRef>
            </c:minus>
          </c:errBars>
          <c:cat>
            <c:strRef>
              <c:f>'Results+arrays'!$A$78:$A$83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'Results+arrays'!$B$78:$B$83</c:f>
              <c:numCache>
                <c:formatCode>General</c:formatCode>
                <c:ptCount val="6"/>
                <c:pt idx="0">
                  <c:v>0.0150695252091585</c:v>
                </c:pt>
                <c:pt idx="1">
                  <c:v>0.999999996919346</c:v>
                </c:pt>
                <c:pt idx="2">
                  <c:v>1.318238221880963</c:v>
                </c:pt>
                <c:pt idx="3">
                  <c:v>24.78011721574465</c:v>
                </c:pt>
                <c:pt idx="4">
                  <c:v>20.00407782470445</c:v>
                </c:pt>
                <c:pt idx="5">
                  <c:v>3419.203181092637</c:v>
                </c:pt>
              </c:numCache>
            </c:numRef>
          </c:val>
        </c:ser>
        <c:ser>
          <c:idx val="1"/>
          <c:order val="1"/>
          <c:tx>
            <c:strRef>
              <c:f>'Results+arrays'!$C$77</c:f>
              <c:strCache>
                <c:ptCount val="1"/>
                <c:pt idx="0">
                  <c:v>Cnga 1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'Results+arrays'!$E$78:$E$83</c:f>
                <c:numCache>
                  <c:formatCode>General</c:formatCode>
                  <c:ptCount val="6"/>
                  <c:pt idx="0">
                    <c:v>0.107037684165321</c:v>
                  </c:pt>
                  <c:pt idx="1">
                    <c:v>0.0862677822621857</c:v>
                  </c:pt>
                  <c:pt idx="2">
                    <c:v>0.0816422194397301</c:v>
                  </c:pt>
                  <c:pt idx="3">
                    <c:v>1.597491761671259</c:v>
                  </c:pt>
                  <c:pt idx="4">
                    <c:v>4.314939910174628</c:v>
                  </c:pt>
                </c:numCache>
              </c:numRef>
            </c:plus>
            <c:minus>
              <c:numRef>
                <c:f>'Results+arrays'!$E$78:$E$83</c:f>
                <c:numCache>
                  <c:formatCode>General</c:formatCode>
                  <c:ptCount val="6"/>
                  <c:pt idx="0">
                    <c:v>0.107037684165321</c:v>
                  </c:pt>
                  <c:pt idx="1">
                    <c:v>0.0862677822621857</c:v>
                  </c:pt>
                  <c:pt idx="2">
                    <c:v>0.0816422194397301</c:v>
                  </c:pt>
                  <c:pt idx="3">
                    <c:v>1.597491761671259</c:v>
                  </c:pt>
                  <c:pt idx="4">
                    <c:v>4.314939910174628</c:v>
                  </c:pt>
                </c:numCache>
              </c:numRef>
            </c:minus>
          </c:errBars>
          <c:cat>
            <c:strRef>
              <c:f>'Results+arrays'!$A$78:$A$83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'Results+arrays'!$C$78:$C$83</c:f>
              <c:numCache>
                <c:formatCode>General</c:formatCode>
                <c:ptCount val="6"/>
                <c:pt idx="0">
                  <c:v>0.999535480068979</c:v>
                </c:pt>
                <c:pt idx="1">
                  <c:v>1.0</c:v>
                </c:pt>
                <c:pt idx="2">
                  <c:v>0.799947169668866</c:v>
                </c:pt>
                <c:pt idx="3">
                  <c:v>23.62119047495282</c:v>
                </c:pt>
                <c:pt idx="4">
                  <c:v>9.223088325710291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100904"/>
        <c:axId val="2072103880"/>
      </c:barChart>
      <c:catAx>
        <c:axId val="207210090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103880"/>
        <c:crosses val="autoZero"/>
        <c:auto val="1"/>
        <c:lblAlgn val="ctr"/>
        <c:lblOffset val="100"/>
        <c:noMultiLvlLbl val="0"/>
      </c:catAx>
      <c:valAx>
        <c:axId val="2072103880"/>
        <c:scaling>
          <c:orientation val="minMax"/>
          <c:max val="40.0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100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'Results+arrays'!$B$86</c:f>
              <c:strCache>
                <c:ptCount val="1"/>
                <c:pt idx="0">
                  <c:v>Crx qPCR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'Results+arrays'!$D$87:$D$92</c:f>
                <c:numCache>
                  <c:formatCode>General</c:formatCode>
                  <c:ptCount val="6"/>
                  <c:pt idx="0">
                    <c:v>2.4440861743044E-5</c:v>
                  </c:pt>
                  <c:pt idx="1">
                    <c:v>0.27381498826006</c:v>
                  </c:pt>
                  <c:pt idx="2">
                    <c:v>0.110338341171381</c:v>
                  </c:pt>
                  <c:pt idx="3">
                    <c:v>0.601439318971126</c:v>
                  </c:pt>
                  <c:pt idx="4">
                    <c:v>0.998417659952816</c:v>
                  </c:pt>
                  <c:pt idx="5">
                    <c:v>3.456541922849777</c:v>
                  </c:pt>
                </c:numCache>
              </c:numRef>
            </c:plus>
            <c:minus>
              <c:numRef>
                <c:f>'Results+arrays'!$D$87:$D$92</c:f>
                <c:numCache>
                  <c:formatCode>General</c:formatCode>
                  <c:ptCount val="6"/>
                  <c:pt idx="0">
                    <c:v>2.4440861743044E-5</c:v>
                  </c:pt>
                  <c:pt idx="1">
                    <c:v>0.27381498826006</c:v>
                  </c:pt>
                  <c:pt idx="2">
                    <c:v>0.110338341171381</c:v>
                  </c:pt>
                  <c:pt idx="3">
                    <c:v>0.601439318971126</c:v>
                  </c:pt>
                  <c:pt idx="4">
                    <c:v>0.998417659952816</c:v>
                  </c:pt>
                  <c:pt idx="5">
                    <c:v>3.456541922849777</c:v>
                  </c:pt>
                </c:numCache>
              </c:numRef>
            </c:minus>
          </c:errBars>
          <c:cat>
            <c:strRef>
              <c:f>'Results+arrays'!$A$87:$A$92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'Results+arrays'!$B$87:$B$92</c:f>
              <c:numCache>
                <c:formatCode>General</c:formatCode>
                <c:ptCount val="6"/>
                <c:pt idx="0">
                  <c:v>1.47050036262412E-5</c:v>
                </c:pt>
                <c:pt idx="1">
                  <c:v>0.999999999229837</c:v>
                </c:pt>
                <c:pt idx="2">
                  <c:v>1.718453852523792</c:v>
                </c:pt>
                <c:pt idx="3">
                  <c:v>10.61312622213229</c:v>
                </c:pt>
                <c:pt idx="4">
                  <c:v>4.182728753204434</c:v>
                </c:pt>
                <c:pt idx="5">
                  <c:v>10.16903665857695</c:v>
                </c:pt>
              </c:numCache>
            </c:numRef>
          </c:val>
        </c:ser>
        <c:ser>
          <c:idx val="1"/>
          <c:order val="1"/>
          <c:tx>
            <c:strRef>
              <c:f>'Results+arrays'!$C$86</c:f>
              <c:strCache>
                <c:ptCount val="1"/>
                <c:pt idx="0">
                  <c:v>Crx array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'Results+arrays'!$E$87:$E$91</c:f>
                <c:numCache>
                  <c:formatCode>General</c:formatCode>
                  <c:ptCount val="5"/>
                  <c:pt idx="0">
                    <c:v>0.0191229366429682</c:v>
                  </c:pt>
                  <c:pt idx="1">
                    <c:v>0.050627511</c:v>
                  </c:pt>
                  <c:pt idx="2">
                    <c:v>0.612562510500669</c:v>
                  </c:pt>
                  <c:pt idx="3">
                    <c:v>1.228644106596951</c:v>
                  </c:pt>
                  <c:pt idx="4">
                    <c:v>0.169543539649639</c:v>
                  </c:pt>
                </c:numCache>
              </c:numRef>
            </c:plus>
            <c:minus>
              <c:numRef>
                <c:f>'Results+arrays'!$E$87:$E$91</c:f>
                <c:numCache>
                  <c:formatCode>General</c:formatCode>
                  <c:ptCount val="5"/>
                  <c:pt idx="0">
                    <c:v>0.0191229366429682</c:v>
                  </c:pt>
                  <c:pt idx="1">
                    <c:v>0.050627511</c:v>
                  </c:pt>
                  <c:pt idx="2">
                    <c:v>0.612562510500669</c:v>
                  </c:pt>
                  <c:pt idx="3">
                    <c:v>1.228644106596951</c:v>
                  </c:pt>
                  <c:pt idx="4">
                    <c:v>0.169543539649639</c:v>
                  </c:pt>
                </c:numCache>
              </c:numRef>
            </c:minus>
          </c:errBars>
          <c:cat>
            <c:strRef>
              <c:f>'Results+arrays'!$A$87:$A$92</c:f>
              <c:strCache>
                <c:ptCount val="6"/>
                <c:pt idx="0">
                  <c:v>RPC</c:v>
                </c:pt>
                <c:pt idx="1">
                  <c:v>Pn1</c:v>
                </c:pt>
                <c:pt idx="2">
                  <c:v>FACS-</c:v>
                </c:pt>
                <c:pt idx="3">
                  <c:v>FACS+</c:v>
                </c:pt>
                <c:pt idx="4">
                  <c:v>Pn5</c:v>
                </c:pt>
                <c:pt idx="5">
                  <c:v>Ad ret</c:v>
                </c:pt>
              </c:strCache>
            </c:strRef>
          </c:cat>
          <c:val>
            <c:numRef>
              <c:f>'Results+arrays'!$C$87:$C$92</c:f>
              <c:numCache>
                <c:formatCode>General</c:formatCode>
                <c:ptCount val="6"/>
                <c:pt idx="0">
                  <c:v>0.0647255674281451</c:v>
                </c:pt>
                <c:pt idx="1">
                  <c:v>1.0</c:v>
                </c:pt>
                <c:pt idx="2">
                  <c:v>2.773307322884736</c:v>
                </c:pt>
                <c:pt idx="3">
                  <c:v>5.646060848174272</c:v>
                </c:pt>
                <c:pt idx="4">
                  <c:v>2.835377108990282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136952"/>
        <c:axId val="2072139928"/>
      </c:barChart>
      <c:catAx>
        <c:axId val="207213695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139928"/>
        <c:crosses val="autoZero"/>
        <c:auto val="1"/>
        <c:lblAlgn val="ctr"/>
        <c:lblOffset val="100"/>
        <c:noMultiLvlLbl val="0"/>
      </c:catAx>
      <c:valAx>
        <c:axId val="2072139928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136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46" Type="http://schemas.openxmlformats.org/officeDocument/2006/relationships/chart" Target="../charts/chart46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<Relationship Id="rId23" Type="http://schemas.openxmlformats.org/officeDocument/2006/relationships/chart" Target="../charts/chart23.xml"/><Relationship Id="rId24" Type="http://schemas.openxmlformats.org/officeDocument/2006/relationships/chart" Target="../charts/chart24.xml"/><Relationship Id="rId25" Type="http://schemas.openxmlformats.org/officeDocument/2006/relationships/chart" Target="../charts/chart25.xml"/><Relationship Id="rId26" Type="http://schemas.openxmlformats.org/officeDocument/2006/relationships/chart" Target="../charts/chart26.xml"/><Relationship Id="rId27" Type="http://schemas.openxmlformats.org/officeDocument/2006/relationships/chart" Target="../charts/chart27.xml"/><Relationship Id="rId28" Type="http://schemas.openxmlformats.org/officeDocument/2006/relationships/chart" Target="../charts/chart28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30" Type="http://schemas.openxmlformats.org/officeDocument/2006/relationships/chart" Target="../charts/chart30.xml"/><Relationship Id="rId31" Type="http://schemas.openxmlformats.org/officeDocument/2006/relationships/chart" Target="../charts/chart31.xml"/><Relationship Id="rId32" Type="http://schemas.openxmlformats.org/officeDocument/2006/relationships/chart" Target="../charts/chart32.xml"/><Relationship Id="rId9" Type="http://schemas.openxmlformats.org/officeDocument/2006/relationships/chart" Target="../charts/chart9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33" Type="http://schemas.openxmlformats.org/officeDocument/2006/relationships/chart" Target="../charts/chart33.xml"/><Relationship Id="rId34" Type="http://schemas.openxmlformats.org/officeDocument/2006/relationships/chart" Target="../charts/chart34.xml"/><Relationship Id="rId35" Type="http://schemas.openxmlformats.org/officeDocument/2006/relationships/chart" Target="../charts/chart35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37" Type="http://schemas.openxmlformats.org/officeDocument/2006/relationships/chart" Target="../charts/chart37.xml"/><Relationship Id="rId38" Type="http://schemas.openxmlformats.org/officeDocument/2006/relationships/chart" Target="../charts/chart38.xml"/><Relationship Id="rId39" Type="http://schemas.openxmlformats.org/officeDocument/2006/relationships/chart" Target="../charts/chart39.xml"/><Relationship Id="rId40" Type="http://schemas.openxmlformats.org/officeDocument/2006/relationships/chart" Target="../charts/chart40.xml"/><Relationship Id="rId41" Type="http://schemas.openxmlformats.org/officeDocument/2006/relationships/chart" Target="../charts/chart41.xml"/><Relationship Id="rId42" Type="http://schemas.openxmlformats.org/officeDocument/2006/relationships/chart" Target="../charts/chart42.xml"/><Relationship Id="rId43" Type="http://schemas.openxmlformats.org/officeDocument/2006/relationships/chart" Target="../charts/chart43.xml"/><Relationship Id="rId44" Type="http://schemas.openxmlformats.org/officeDocument/2006/relationships/chart" Target="../charts/chart44.xml"/><Relationship Id="rId45" Type="http://schemas.openxmlformats.org/officeDocument/2006/relationships/chart" Target="../charts/chart4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11</xdr:row>
      <xdr:rowOff>152400</xdr:rowOff>
    </xdr:from>
    <xdr:to>
      <xdr:col>9</xdr:col>
      <xdr:colOff>0</xdr:colOff>
      <xdr:row>20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101600</xdr:colOff>
      <xdr:row>21</xdr:row>
      <xdr:rowOff>139700</xdr:rowOff>
    </xdr:from>
    <xdr:to>
      <xdr:col>9</xdr:col>
      <xdr:colOff>0</xdr:colOff>
      <xdr:row>29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101600</xdr:colOff>
      <xdr:row>31</xdr:row>
      <xdr:rowOff>31750</xdr:rowOff>
    </xdr:from>
    <xdr:to>
      <xdr:col>9</xdr:col>
      <xdr:colOff>25400</xdr:colOff>
      <xdr:row>38</xdr:row>
      <xdr:rowOff>139700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63500</xdr:colOff>
      <xdr:row>40</xdr:row>
      <xdr:rowOff>57150</xdr:rowOff>
    </xdr:from>
    <xdr:to>
      <xdr:col>9</xdr:col>
      <xdr:colOff>50800</xdr:colOff>
      <xdr:row>48</xdr:row>
      <xdr:rowOff>50800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88900</xdr:colOff>
      <xdr:row>49</xdr:row>
      <xdr:rowOff>25400</xdr:rowOff>
    </xdr:from>
    <xdr:to>
      <xdr:col>9</xdr:col>
      <xdr:colOff>12700</xdr:colOff>
      <xdr:row>57</xdr:row>
      <xdr:rowOff>114300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76200</xdr:colOff>
      <xdr:row>58</xdr:row>
      <xdr:rowOff>38100</xdr:rowOff>
    </xdr:from>
    <xdr:to>
      <xdr:col>9</xdr:col>
      <xdr:colOff>25400</xdr:colOff>
      <xdr:row>66</xdr:row>
      <xdr:rowOff>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63500</xdr:colOff>
      <xdr:row>66</xdr:row>
      <xdr:rowOff>88900</xdr:rowOff>
    </xdr:from>
    <xdr:to>
      <xdr:col>9</xdr:col>
      <xdr:colOff>25400</xdr:colOff>
      <xdr:row>75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76200</xdr:colOff>
      <xdr:row>75</xdr:row>
      <xdr:rowOff>101600</xdr:rowOff>
    </xdr:from>
    <xdr:to>
      <xdr:col>9</xdr:col>
      <xdr:colOff>12700</xdr:colOff>
      <xdr:row>83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63500</xdr:colOff>
      <xdr:row>84</xdr:row>
      <xdr:rowOff>50800</xdr:rowOff>
    </xdr:from>
    <xdr:to>
      <xdr:col>8</xdr:col>
      <xdr:colOff>762000</xdr:colOff>
      <xdr:row>93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63500</xdr:colOff>
      <xdr:row>94</xdr:row>
      <xdr:rowOff>12700</xdr:rowOff>
    </xdr:from>
    <xdr:to>
      <xdr:col>9</xdr:col>
      <xdr:colOff>0</xdr:colOff>
      <xdr:row>101</xdr:row>
      <xdr:rowOff>177800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63500</xdr:colOff>
      <xdr:row>103</xdr:row>
      <xdr:rowOff>12700</xdr:rowOff>
    </xdr:from>
    <xdr:to>
      <xdr:col>8</xdr:col>
      <xdr:colOff>812800</xdr:colOff>
      <xdr:row>111</xdr:row>
      <xdr:rowOff>12700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88900</xdr:colOff>
      <xdr:row>112</xdr:row>
      <xdr:rowOff>38100</xdr:rowOff>
    </xdr:from>
    <xdr:to>
      <xdr:col>9</xdr:col>
      <xdr:colOff>12700</xdr:colOff>
      <xdr:row>119</xdr:row>
      <xdr:rowOff>165100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114300</xdr:colOff>
      <xdr:row>121</xdr:row>
      <xdr:rowOff>44450</xdr:rowOff>
    </xdr:from>
    <xdr:to>
      <xdr:col>9</xdr:col>
      <xdr:colOff>63500</xdr:colOff>
      <xdr:row>129</xdr:row>
      <xdr:rowOff>12700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114300</xdr:colOff>
      <xdr:row>130</xdr:row>
      <xdr:rowOff>6350</xdr:rowOff>
    </xdr:from>
    <xdr:to>
      <xdr:col>9</xdr:col>
      <xdr:colOff>76200</xdr:colOff>
      <xdr:row>138</xdr:row>
      <xdr:rowOff>38100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76200</xdr:colOff>
      <xdr:row>139</xdr:row>
      <xdr:rowOff>19050</xdr:rowOff>
    </xdr:from>
    <xdr:to>
      <xdr:col>9</xdr:col>
      <xdr:colOff>76200</xdr:colOff>
      <xdr:row>147</xdr:row>
      <xdr:rowOff>25400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88900</xdr:colOff>
      <xdr:row>148</xdr:row>
      <xdr:rowOff>19050</xdr:rowOff>
    </xdr:from>
    <xdr:to>
      <xdr:col>9</xdr:col>
      <xdr:colOff>101600</xdr:colOff>
      <xdr:row>155</xdr:row>
      <xdr:rowOff>177800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88900</xdr:colOff>
      <xdr:row>156</xdr:row>
      <xdr:rowOff>184150</xdr:rowOff>
    </xdr:from>
    <xdr:to>
      <xdr:col>9</xdr:col>
      <xdr:colOff>127000</xdr:colOff>
      <xdr:row>164</xdr:row>
      <xdr:rowOff>177800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76200</xdr:colOff>
      <xdr:row>165</xdr:row>
      <xdr:rowOff>152400</xdr:rowOff>
    </xdr:from>
    <xdr:to>
      <xdr:col>9</xdr:col>
      <xdr:colOff>127000</xdr:colOff>
      <xdr:row>174</xdr:row>
      <xdr:rowOff>63500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88900</xdr:colOff>
      <xdr:row>175</xdr:row>
      <xdr:rowOff>38100</xdr:rowOff>
    </xdr:from>
    <xdr:to>
      <xdr:col>9</xdr:col>
      <xdr:colOff>127000</xdr:colOff>
      <xdr:row>183</xdr:row>
      <xdr:rowOff>88900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88900</xdr:colOff>
      <xdr:row>184</xdr:row>
      <xdr:rowOff>50800</xdr:rowOff>
    </xdr:from>
    <xdr:to>
      <xdr:col>9</xdr:col>
      <xdr:colOff>127000</xdr:colOff>
      <xdr:row>192</xdr:row>
      <xdr:rowOff>101600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88900</xdr:colOff>
      <xdr:row>193</xdr:row>
      <xdr:rowOff>50800</xdr:rowOff>
    </xdr:from>
    <xdr:to>
      <xdr:col>9</xdr:col>
      <xdr:colOff>139700</xdr:colOff>
      <xdr:row>201</xdr:row>
      <xdr:rowOff>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101600</xdr:colOff>
      <xdr:row>202</xdr:row>
      <xdr:rowOff>0</xdr:rowOff>
    </xdr:from>
    <xdr:to>
      <xdr:col>9</xdr:col>
      <xdr:colOff>152400</xdr:colOff>
      <xdr:row>209</xdr:row>
      <xdr:rowOff>177800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114300</xdr:colOff>
      <xdr:row>210</xdr:row>
      <xdr:rowOff>114300</xdr:rowOff>
    </xdr:from>
    <xdr:to>
      <xdr:col>9</xdr:col>
      <xdr:colOff>139700</xdr:colOff>
      <xdr:row>219</xdr:row>
      <xdr:rowOff>12700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120650</xdr:colOff>
      <xdr:row>220</xdr:row>
      <xdr:rowOff>19050</xdr:rowOff>
    </xdr:from>
    <xdr:to>
      <xdr:col>9</xdr:col>
      <xdr:colOff>114300</xdr:colOff>
      <xdr:row>228</xdr:row>
      <xdr:rowOff>38100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120650</xdr:colOff>
      <xdr:row>229</xdr:row>
      <xdr:rowOff>95250</xdr:rowOff>
    </xdr:from>
    <xdr:to>
      <xdr:col>9</xdr:col>
      <xdr:colOff>88900</xdr:colOff>
      <xdr:row>237</xdr:row>
      <xdr:rowOff>25400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95250</xdr:colOff>
      <xdr:row>238</xdr:row>
      <xdr:rowOff>44450</xdr:rowOff>
    </xdr:from>
    <xdr:to>
      <xdr:col>9</xdr:col>
      <xdr:colOff>101600</xdr:colOff>
      <xdr:row>245</xdr:row>
      <xdr:rowOff>177800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95250</xdr:colOff>
      <xdr:row>246</xdr:row>
      <xdr:rowOff>171450</xdr:rowOff>
    </xdr:from>
    <xdr:to>
      <xdr:col>9</xdr:col>
      <xdr:colOff>101600</xdr:colOff>
      <xdr:row>255</xdr:row>
      <xdr:rowOff>12700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</xdr:col>
      <xdr:colOff>69850</xdr:colOff>
      <xdr:row>256</xdr:row>
      <xdr:rowOff>31750</xdr:rowOff>
    </xdr:from>
    <xdr:to>
      <xdr:col>9</xdr:col>
      <xdr:colOff>139700</xdr:colOff>
      <xdr:row>264</xdr:row>
      <xdr:rowOff>12700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95250</xdr:colOff>
      <xdr:row>265</xdr:row>
      <xdr:rowOff>19050</xdr:rowOff>
    </xdr:from>
    <xdr:to>
      <xdr:col>9</xdr:col>
      <xdr:colOff>165100</xdr:colOff>
      <xdr:row>272</xdr:row>
      <xdr:rowOff>139700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82550</xdr:colOff>
      <xdr:row>274</xdr:row>
      <xdr:rowOff>19050</xdr:rowOff>
    </xdr:from>
    <xdr:to>
      <xdr:col>9</xdr:col>
      <xdr:colOff>190500</xdr:colOff>
      <xdr:row>282</xdr:row>
      <xdr:rowOff>25400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69850</xdr:colOff>
      <xdr:row>282</xdr:row>
      <xdr:rowOff>158750</xdr:rowOff>
    </xdr:from>
    <xdr:to>
      <xdr:col>9</xdr:col>
      <xdr:colOff>190500</xdr:colOff>
      <xdr:row>291</xdr:row>
      <xdr:rowOff>76200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</xdr:col>
      <xdr:colOff>69850</xdr:colOff>
      <xdr:row>292</xdr:row>
      <xdr:rowOff>44450</xdr:rowOff>
    </xdr:from>
    <xdr:to>
      <xdr:col>9</xdr:col>
      <xdr:colOff>190500</xdr:colOff>
      <xdr:row>300</xdr:row>
      <xdr:rowOff>12700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82550</xdr:colOff>
      <xdr:row>301</xdr:row>
      <xdr:rowOff>44450</xdr:rowOff>
    </xdr:from>
    <xdr:to>
      <xdr:col>9</xdr:col>
      <xdr:colOff>203200</xdr:colOff>
      <xdr:row>309</xdr:row>
      <xdr:rowOff>0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5</xdr:col>
      <xdr:colOff>95250</xdr:colOff>
      <xdr:row>310</xdr:row>
      <xdr:rowOff>69850</xdr:rowOff>
    </xdr:from>
    <xdr:to>
      <xdr:col>9</xdr:col>
      <xdr:colOff>266700</xdr:colOff>
      <xdr:row>317</xdr:row>
      <xdr:rowOff>177800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133350</xdr:colOff>
      <xdr:row>319</xdr:row>
      <xdr:rowOff>44450</xdr:rowOff>
    </xdr:from>
    <xdr:to>
      <xdr:col>9</xdr:col>
      <xdr:colOff>266700</xdr:colOff>
      <xdr:row>326</xdr:row>
      <xdr:rowOff>165100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5</xdr:col>
      <xdr:colOff>146050</xdr:colOff>
      <xdr:row>2</xdr:row>
      <xdr:rowOff>6350</xdr:rowOff>
    </xdr:from>
    <xdr:to>
      <xdr:col>9</xdr:col>
      <xdr:colOff>50800</xdr:colOff>
      <xdr:row>10</xdr:row>
      <xdr:rowOff>0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5</xdr:col>
      <xdr:colOff>158750</xdr:colOff>
      <xdr:row>328</xdr:row>
      <xdr:rowOff>44450</xdr:rowOff>
    </xdr:from>
    <xdr:to>
      <xdr:col>9</xdr:col>
      <xdr:colOff>406400</xdr:colOff>
      <xdr:row>336</xdr:row>
      <xdr:rowOff>12700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5</xdr:col>
      <xdr:colOff>146050</xdr:colOff>
      <xdr:row>337</xdr:row>
      <xdr:rowOff>19050</xdr:rowOff>
    </xdr:from>
    <xdr:to>
      <xdr:col>9</xdr:col>
      <xdr:colOff>393700</xdr:colOff>
      <xdr:row>344</xdr:row>
      <xdr:rowOff>177800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5</xdr:col>
      <xdr:colOff>146050</xdr:colOff>
      <xdr:row>346</xdr:row>
      <xdr:rowOff>57150</xdr:rowOff>
    </xdr:from>
    <xdr:to>
      <xdr:col>9</xdr:col>
      <xdr:colOff>381000</xdr:colOff>
      <xdr:row>354</xdr:row>
      <xdr:rowOff>0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146050</xdr:colOff>
      <xdr:row>355</xdr:row>
      <xdr:rowOff>6350</xdr:rowOff>
    </xdr:from>
    <xdr:to>
      <xdr:col>9</xdr:col>
      <xdr:colOff>368300</xdr:colOff>
      <xdr:row>363</xdr:row>
      <xdr:rowOff>76200</xdr:rowOff>
    </xdr:to>
    <xdr:graphicFrame macro="">
      <xdr:nvGraphicFramePr>
        <xdr:cNvPr id="43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107950</xdr:colOff>
      <xdr:row>364</xdr:row>
      <xdr:rowOff>31750</xdr:rowOff>
    </xdr:from>
    <xdr:to>
      <xdr:col>9</xdr:col>
      <xdr:colOff>381000</xdr:colOff>
      <xdr:row>372</xdr:row>
      <xdr:rowOff>0</xdr:rowOff>
    </xdr:to>
    <xdr:graphicFrame macro="">
      <xdr:nvGraphicFramePr>
        <xdr:cNvPr id="44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120650</xdr:colOff>
      <xdr:row>373</xdr:row>
      <xdr:rowOff>6350</xdr:rowOff>
    </xdr:from>
    <xdr:to>
      <xdr:col>9</xdr:col>
      <xdr:colOff>381000</xdr:colOff>
      <xdr:row>380</xdr:row>
      <xdr:rowOff>177800</xdr:rowOff>
    </xdr:to>
    <xdr:graphicFrame macro="">
      <xdr:nvGraphicFramePr>
        <xdr:cNvPr id="45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5</xdr:col>
      <xdr:colOff>133350</xdr:colOff>
      <xdr:row>381</xdr:row>
      <xdr:rowOff>158750</xdr:rowOff>
    </xdr:from>
    <xdr:to>
      <xdr:col>9</xdr:col>
      <xdr:colOff>355600</xdr:colOff>
      <xdr:row>390</xdr:row>
      <xdr:rowOff>12700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5</xdr:col>
      <xdr:colOff>107950</xdr:colOff>
      <xdr:row>391</xdr:row>
      <xdr:rowOff>31750</xdr:rowOff>
    </xdr:from>
    <xdr:to>
      <xdr:col>9</xdr:col>
      <xdr:colOff>368300</xdr:colOff>
      <xdr:row>399</xdr:row>
      <xdr:rowOff>25400</xdr:rowOff>
    </xdr:to>
    <xdr:graphicFrame macro="">
      <xdr:nvGraphicFramePr>
        <xdr:cNvPr id="47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5</xdr:col>
      <xdr:colOff>107950</xdr:colOff>
      <xdr:row>400</xdr:row>
      <xdr:rowOff>57150</xdr:rowOff>
    </xdr:from>
    <xdr:to>
      <xdr:col>9</xdr:col>
      <xdr:colOff>381000</xdr:colOff>
      <xdr:row>408</xdr:row>
      <xdr:rowOff>0</xdr:rowOff>
    </xdr:to>
    <xdr:graphicFrame macro="">
      <xdr:nvGraphicFramePr>
        <xdr:cNvPr id="48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5</xdr:col>
      <xdr:colOff>146050</xdr:colOff>
      <xdr:row>414</xdr:row>
      <xdr:rowOff>82550</xdr:rowOff>
    </xdr:from>
    <xdr:to>
      <xdr:col>9</xdr:col>
      <xdr:colOff>469900</xdr:colOff>
      <xdr:row>423</xdr:row>
      <xdr:rowOff>25400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onamansergh/Desktop/affy%20arrays/Confirmation%20qPC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esults+arrays"/>
    </sheetNames>
    <sheetDataSet>
      <sheetData sheetId="0"/>
      <sheetData sheetId="1">
        <row r="461">
          <cell r="B461" t="str">
            <v>Actin array</v>
          </cell>
          <cell r="C461" t="str">
            <v>Gapdh array</v>
          </cell>
        </row>
        <row r="462">
          <cell r="A462" t="str">
            <v>RPC</v>
          </cell>
          <cell r="B462">
            <v>1.0682064425431292</v>
          </cell>
          <cell r="C462">
            <v>0.73708760175727728</v>
          </cell>
          <cell r="D462">
            <v>3.8134303515049983E-2</v>
          </cell>
          <cell r="E462">
            <v>1.8179976482169829E-2</v>
          </cell>
        </row>
        <row r="463">
          <cell r="A463" t="str">
            <v>Pn1</v>
          </cell>
          <cell r="B463">
            <v>1</v>
          </cell>
          <cell r="C463">
            <v>1</v>
          </cell>
          <cell r="D463">
            <v>1.8759901626215963E-2</v>
          </cell>
          <cell r="E463">
            <v>2.6779368431220529E-2</v>
          </cell>
        </row>
        <row r="464">
          <cell r="A464" t="str">
            <v>FACS-</v>
          </cell>
          <cell r="B464">
            <v>1.1036986986138977</v>
          </cell>
          <cell r="C464">
            <v>1.1291588585549395</v>
          </cell>
          <cell r="D464">
            <v>0.16095559976583937</v>
          </cell>
          <cell r="E464">
            <v>6.116399277092513E-2</v>
          </cell>
        </row>
        <row r="465">
          <cell r="A465" t="str">
            <v>FACS+</v>
          </cell>
          <cell r="B465">
            <v>0.64084700952398055</v>
          </cell>
          <cell r="C465">
            <v>1.0216177978867083</v>
          </cell>
          <cell r="D465">
            <v>9.9057791848426988E-2</v>
          </cell>
          <cell r="E465">
            <v>8.5030710426049219E-2</v>
          </cell>
        </row>
        <row r="466">
          <cell r="A466" t="str">
            <v>Pn5</v>
          </cell>
          <cell r="B466">
            <v>0.88090688049972521</v>
          </cell>
          <cell r="C466">
            <v>1.1617684449361014</v>
          </cell>
          <cell r="D466">
            <v>1.5971888064187131E-2</v>
          </cell>
          <cell r="E466">
            <v>1.4166831312691437E-2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0"/>
  <sheetViews>
    <sheetView tabSelected="1" workbookViewId="0">
      <selection activeCell="E21" sqref="E21"/>
    </sheetView>
  </sheetViews>
  <sheetFormatPr baseColWidth="10" defaultRowHeight="15" x14ac:dyDescent="0"/>
  <cols>
    <col min="11" max="11" width="16.83203125" customWidth="1"/>
  </cols>
  <sheetData>
    <row r="1" spans="1:16">
      <c r="A1" t="s">
        <v>58</v>
      </c>
      <c r="K1" t="s">
        <v>187</v>
      </c>
      <c r="L1" t="s">
        <v>188</v>
      </c>
      <c r="M1" t="s">
        <v>161</v>
      </c>
      <c r="O1" t="s">
        <v>225</v>
      </c>
      <c r="P1" t="s">
        <v>224</v>
      </c>
    </row>
    <row r="3" spans="1:16">
      <c r="A3" t="s">
        <v>53</v>
      </c>
      <c r="B3" t="s">
        <v>128</v>
      </c>
      <c r="C3" t="s">
        <v>127</v>
      </c>
      <c r="D3" t="s">
        <v>52</v>
      </c>
      <c r="E3" t="s">
        <v>52</v>
      </c>
    </row>
    <row r="4" spans="1:16">
      <c r="A4" t="s">
        <v>26</v>
      </c>
      <c r="B4">
        <v>4.3085114688988138E-2</v>
      </c>
      <c r="C4" s="1">
        <v>0.74937121500000003</v>
      </c>
      <c r="D4">
        <v>5.2244499716209064E-2</v>
      </c>
      <c r="E4">
        <v>5.5183464922921019E-2</v>
      </c>
      <c r="O4" t="s">
        <v>53</v>
      </c>
    </row>
    <row r="5" spans="1:16">
      <c r="A5" t="s">
        <v>27</v>
      </c>
      <c r="B5">
        <v>1.0000000007701633</v>
      </c>
      <c r="C5">
        <v>1</v>
      </c>
      <c r="D5">
        <v>0.12757840992640615</v>
      </c>
      <c r="E5">
        <v>4.3567669376756601E-2</v>
      </c>
      <c r="K5" t="s">
        <v>152</v>
      </c>
      <c r="L5" t="s">
        <v>162</v>
      </c>
      <c r="M5" t="s">
        <v>165</v>
      </c>
      <c r="O5" t="s">
        <v>23</v>
      </c>
      <c r="P5">
        <v>1.711040691074603E-6</v>
      </c>
    </row>
    <row r="6" spans="1:16">
      <c r="A6" t="s">
        <v>31</v>
      </c>
      <c r="B6">
        <v>1.4001249254558739</v>
      </c>
      <c r="C6">
        <v>1.9756524451331654</v>
      </c>
      <c r="D6">
        <v>1.0828370041908604</v>
      </c>
      <c r="E6">
        <v>0.23970376993644044</v>
      </c>
      <c r="K6" t="s">
        <v>189</v>
      </c>
      <c r="O6" t="s">
        <v>24</v>
      </c>
      <c r="P6">
        <v>8.5620861344477984E-3</v>
      </c>
    </row>
    <row r="7" spans="1:16">
      <c r="A7" t="s">
        <v>32</v>
      </c>
      <c r="B7">
        <v>10.726113776035126</v>
      </c>
      <c r="C7">
        <v>7.186456416628249</v>
      </c>
      <c r="D7">
        <v>0.77374390916484481</v>
      </c>
      <c r="E7">
        <v>0.44823926905759981</v>
      </c>
      <c r="K7" t="s">
        <v>190</v>
      </c>
      <c r="M7" t="s">
        <v>165</v>
      </c>
      <c r="O7" t="s">
        <v>25</v>
      </c>
      <c r="P7">
        <v>1.3229346517232888E-5</v>
      </c>
    </row>
    <row r="8" spans="1:16">
      <c r="A8" t="s">
        <v>28</v>
      </c>
      <c r="B8">
        <v>3.8876245327248102</v>
      </c>
      <c r="C8">
        <v>2.8394384233396845</v>
      </c>
      <c r="D8">
        <v>1.6677058691264535</v>
      </c>
      <c r="E8">
        <v>0.96722510476261414</v>
      </c>
      <c r="O8" t="s">
        <v>30</v>
      </c>
      <c r="P8">
        <v>2.6176562160262575E-3</v>
      </c>
    </row>
    <row r="9" spans="1:16">
      <c r="A9" t="s">
        <v>55</v>
      </c>
      <c r="B9">
        <v>208.49787794194467</v>
      </c>
      <c r="D9">
        <v>47.279901188410861</v>
      </c>
      <c r="O9" t="s">
        <v>222</v>
      </c>
      <c r="P9">
        <v>2.5727377651465883E-3</v>
      </c>
    </row>
    <row r="13" spans="1:16">
      <c r="B13" t="s">
        <v>62</v>
      </c>
      <c r="C13" t="s">
        <v>60</v>
      </c>
      <c r="D13" t="s">
        <v>59</v>
      </c>
      <c r="E13" t="s">
        <v>61</v>
      </c>
      <c r="K13" t="s">
        <v>151</v>
      </c>
      <c r="O13" t="s">
        <v>44</v>
      </c>
    </row>
    <row r="14" spans="1:16">
      <c r="A14" t="s">
        <v>26</v>
      </c>
      <c r="B14">
        <v>3.9463607849738742E-2</v>
      </c>
      <c r="C14">
        <v>0.95472268249736036</v>
      </c>
      <c r="D14">
        <v>5.7432838536091132E-3</v>
      </c>
      <c r="E14">
        <v>3.7120589559240157E-2</v>
      </c>
      <c r="K14" t="s">
        <v>153</v>
      </c>
      <c r="O14" t="s">
        <v>23</v>
      </c>
      <c r="P14">
        <v>9.7864189483545714E-10</v>
      </c>
    </row>
    <row r="15" spans="1:16">
      <c r="A15" t="s">
        <v>27</v>
      </c>
      <c r="B15">
        <v>0.99999999999999978</v>
      </c>
      <c r="C15">
        <v>1</v>
      </c>
      <c r="D15">
        <v>8.1912517653249681E-2</v>
      </c>
      <c r="E15">
        <v>5.6496934230025865E-2</v>
      </c>
      <c r="K15" t="s">
        <v>181</v>
      </c>
      <c r="O15" t="s">
        <v>24</v>
      </c>
      <c r="P15">
        <v>1.2974602288822419E-4</v>
      </c>
    </row>
    <row r="16" spans="1:16">
      <c r="A16" t="s">
        <v>31</v>
      </c>
      <c r="B16">
        <v>60.722810737980168</v>
      </c>
      <c r="C16">
        <v>1.9821154472005764</v>
      </c>
      <c r="D16">
        <v>2.519411831055177</v>
      </c>
      <c r="E16">
        <v>0.24472359374674887</v>
      </c>
      <c r="K16" t="s">
        <v>154</v>
      </c>
      <c r="L16" t="s">
        <v>158</v>
      </c>
      <c r="M16" t="s">
        <v>164</v>
      </c>
      <c r="O16" t="s">
        <v>25</v>
      </c>
      <c r="P16">
        <v>3.165841007422564E-6</v>
      </c>
    </row>
    <row r="17" spans="1:16">
      <c r="A17" t="s">
        <v>32</v>
      </c>
      <c r="B17">
        <v>1454.8620688680705</v>
      </c>
      <c r="C17">
        <v>2.9480681221510094</v>
      </c>
      <c r="D17">
        <v>86.114265187502198</v>
      </c>
      <c r="E17">
        <v>0.26905652153776854</v>
      </c>
      <c r="L17" t="s">
        <v>159</v>
      </c>
      <c r="O17" t="s">
        <v>30</v>
      </c>
      <c r="P17">
        <v>3.4959242204344283E-14</v>
      </c>
    </row>
    <row r="18" spans="1:16">
      <c r="A18" t="s">
        <v>28</v>
      </c>
      <c r="B18">
        <v>12.708992650224168</v>
      </c>
      <c r="C18">
        <v>5.6214772314139534</v>
      </c>
      <c r="D18">
        <v>3.3659250238080634</v>
      </c>
      <c r="E18">
        <v>1.2142253618196583</v>
      </c>
      <c r="L18" t="s">
        <v>160</v>
      </c>
      <c r="O18" t="s">
        <v>222</v>
      </c>
      <c r="P18">
        <v>7.1113620742286845E-5</v>
      </c>
    </row>
    <row r="19" spans="1:16">
      <c r="A19" t="s">
        <v>29</v>
      </c>
      <c r="B19">
        <v>388.47196230972941</v>
      </c>
      <c r="D19">
        <v>73.052597580607653</v>
      </c>
    </row>
    <row r="22" spans="1:16">
      <c r="O22" t="s">
        <v>43</v>
      </c>
    </row>
    <row r="23" spans="1:16">
      <c r="B23" t="s">
        <v>63</v>
      </c>
      <c r="C23" t="s">
        <v>64</v>
      </c>
      <c r="D23" t="s">
        <v>59</v>
      </c>
      <c r="E23" t="s">
        <v>61</v>
      </c>
      <c r="O23" t="s">
        <v>23</v>
      </c>
      <c r="P23">
        <v>1.2623140836271265E-4</v>
      </c>
    </row>
    <row r="24" spans="1:16">
      <c r="A24" t="s">
        <v>26</v>
      </c>
      <c r="B24">
        <v>3.129817223959163E-2</v>
      </c>
      <c r="C24">
        <v>0.1944595250116456</v>
      </c>
      <c r="D24">
        <v>2.2442351674201808E-2</v>
      </c>
      <c r="E24">
        <v>4.8602133983705068E-2</v>
      </c>
      <c r="O24" t="s">
        <v>24</v>
      </c>
      <c r="P24">
        <v>8.806963209815076E-2</v>
      </c>
    </row>
    <row r="25" spans="1:16">
      <c r="A25" t="s">
        <v>27</v>
      </c>
      <c r="B25">
        <v>1</v>
      </c>
      <c r="C25">
        <v>1</v>
      </c>
      <c r="D25">
        <v>0.23335261166236201</v>
      </c>
      <c r="E25" s="1">
        <v>7.5164879000000004E-2</v>
      </c>
      <c r="K25" t="s">
        <v>152</v>
      </c>
      <c r="L25" t="s">
        <v>162</v>
      </c>
      <c r="M25" t="s">
        <v>165</v>
      </c>
      <c r="O25" t="s">
        <v>25</v>
      </c>
      <c r="P25">
        <v>6.0325396832374736E-5</v>
      </c>
    </row>
    <row r="26" spans="1:16">
      <c r="A26" t="s">
        <v>31</v>
      </c>
      <c r="B26">
        <v>0.88730377000000005</v>
      </c>
      <c r="C26">
        <v>1.1646161982731211</v>
      </c>
      <c r="D26">
        <v>0.18943901892611897</v>
      </c>
      <c r="E26">
        <v>8.5867563884272788E-2</v>
      </c>
      <c r="K26" t="s">
        <v>191</v>
      </c>
      <c r="O26" t="s">
        <v>30</v>
      </c>
      <c r="P26">
        <v>5.8080704891047585E-4</v>
      </c>
    </row>
    <row r="27" spans="1:16">
      <c r="A27" t="s">
        <v>32</v>
      </c>
      <c r="B27">
        <v>2.9298632499999999</v>
      </c>
      <c r="C27">
        <v>2.6855281527277555</v>
      </c>
      <c r="D27">
        <v>0.63115156888294965</v>
      </c>
      <c r="E27">
        <v>0.21844466709338523</v>
      </c>
      <c r="K27" t="s">
        <v>192</v>
      </c>
      <c r="M27" t="s">
        <v>165</v>
      </c>
      <c r="O27" t="s">
        <v>222</v>
      </c>
      <c r="P27">
        <v>1.7128790116639203E-3</v>
      </c>
    </row>
    <row r="28" spans="1:16">
      <c r="A28" t="s">
        <v>28</v>
      </c>
      <c r="B28">
        <v>1.4913993999999999</v>
      </c>
      <c r="C28">
        <v>1.1138194111166118</v>
      </c>
      <c r="D28">
        <v>0.57508563844642135</v>
      </c>
      <c r="E28">
        <v>1.7517609406009899E-2</v>
      </c>
    </row>
    <row r="29" spans="1:16">
      <c r="A29" t="s">
        <v>29</v>
      </c>
      <c r="B29">
        <v>3.4661481799999998</v>
      </c>
      <c r="D29">
        <v>0.4314252121936496</v>
      </c>
    </row>
    <row r="32" spans="1:16">
      <c r="B32" t="s">
        <v>65</v>
      </c>
      <c r="C32" t="s">
        <v>66</v>
      </c>
      <c r="D32" t="s">
        <v>59</v>
      </c>
      <c r="E32" t="s">
        <v>61</v>
      </c>
    </row>
    <row r="33" spans="1:16">
      <c r="A33" t="s">
        <v>26</v>
      </c>
      <c r="B33">
        <v>0.30378259377081696</v>
      </c>
      <c r="C33">
        <v>0.42289833452415582</v>
      </c>
      <c r="D33">
        <v>0.15145589354259692</v>
      </c>
      <c r="E33">
        <v>3.199393325355334E-2</v>
      </c>
      <c r="K33" t="s">
        <v>152</v>
      </c>
      <c r="L33" t="s">
        <v>162</v>
      </c>
      <c r="M33" t="s">
        <v>165</v>
      </c>
    </row>
    <row r="34" spans="1:16">
      <c r="A34" t="s">
        <v>27</v>
      </c>
      <c r="B34">
        <v>1.0000000015403279</v>
      </c>
      <c r="C34">
        <v>1</v>
      </c>
      <c r="D34">
        <v>0.25690643141967989</v>
      </c>
      <c r="E34">
        <v>6.9397354965846966E-2</v>
      </c>
      <c r="K34" t="s">
        <v>156</v>
      </c>
      <c r="L34" t="s">
        <v>168</v>
      </c>
      <c r="M34" t="s">
        <v>165</v>
      </c>
      <c r="O34" t="s">
        <v>16</v>
      </c>
    </row>
    <row r="35" spans="1:16">
      <c r="A35" t="s">
        <v>31</v>
      </c>
      <c r="B35">
        <v>0.26568299197656825</v>
      </c>
      <c r="C35">
        <v>0.31375523594718724</v>
      </c>
      <c r="D35">
        <v>2.165529289405134E-2</v>
      </c>
      <c r="E35">
        <v>2.4338720545876182E-2</v>
      </c>
      <c r="K35" t="s">
        <v>24</v>
      </c>
      <c r="L35" t="s">
        <v>169</v>
      </c>
      <c r="M35" t="s">
        <v>165</v>
      </c>
      <c r="O35" t="s">
        <v>23</v>
      </c>
      <c r="P35">
        <v>1.1303793662137273E-2</v>
      </c>
    </row>
    <row r="36" spans="1:16">
      <c r="A36" t="s">
        <v>32</v>
      </c>
      <c r="B36">
        <v>3.114258910942767</v>
      </c>
      <c r="C36">
        <v>1.1592312968393288</v>
      </c>
      <c r="D36">
        <v>0.22603435671373781</v>
      </c>
      <c r="E36">
        <v>0.1510820502461459</v>
      </c>
      <c r="K36" t="s">
        <v>157</v>
      </c>
      <c r="L36" t="s">
        <v>169</v>
      </c>
      <c r="M36" t="s">
        <v>165</v>
      </c>
      <c r="O36" t="s">
        <v>24</v>
      </c>
      <c r="P36">
        <v>8.8345042771081229E-3</v>
      </c>
    </row>
    <row r="37" spans="1:16">
      <c r="A37" t="s">
        <v>28</v>
      </c>
      <c r="B37">
        <v>4.2378523839648574</v>
      </c>
      <c r="C37">
        <v>2.2062120111900798</v>
      </c>
      <c r="D37">
        <v>1.8713462873902191</v>
      </c>
      <c r="E37">
        <v>0.22839831224511539</v>
      </c>
      <c r="O37" t="s">
        <v>25</v>
      </c>
      <c r="P37">
        <v>1.0791095396481514E-3</v>
      </c>
    </row>
    <row r="38" spans="1:16">
      <c r="A38" t="s">
        <v>55</v>
      </c>
      <c r="B38">
        <v>6.1451338999175231</v>
      </c>
      <c r="D38">
        <v>2.0050275916808289</v>
      </c>
      <c r="O38" t="s">
        <v>30</v>
      </c>
      <c r="P38">
        <v>4.0339820136141523E-10</v>
      </c>
    </row>
    <row r="39" spans="1:16">
      <c r="O39" t="s">
        <v>222</v>
      </c>
      <c r="P39">
        <v>3.7303596993421592E-3</v>
      </c>
    </row>
    <row r="41" spans="1:16">
      <c r="B41" t="s">
        <v>67</v>
      </c>
      <c r="C41" t="s">
        <v>68</v>
      </c>
      <c r="D41" t="s">
        <v>69</v>
      </c>
      <c r="E41" t="s">
        <v>70</v>
      </c>
      <c r="K41" t="s">
        <v>193</v>
      </c>
    </row>
    <row r="42" spans="1:16">
      <c r="A42" t="s">
        <v>26</v>
      </c>
      <c r="B42">
        <v>4.3778688369431806E-3</v>
      </c>
      <c r="C42">
        <v>0.2260350928704758</v>
      </c>
      <c r="D42">
        <v>3.1407795724272842E-3</v>
      </c>
      <c r="E42">
        <v>3.3378624849785918E-2</v>
      </c>
      <c r="K42" t="s">
        <v>190</v>
      </c>
      <c r="M42" t="s">
        <v>165</v>
      </c>
      <c r="O42" t="s">
        <v>19</v>
      </c>
    </row>
    <row r="43" spans="1:16">
      <c r="A43" t="s">
        <v>27</v>
      </c>
      <c r="B43">
        <v>1.000000001540327</v>
      </c>
      <c r="C43">
        <v>1</v>
      </c>
      <c r="D43">
        <v>0.14041964169738913</v>
      </c>
      <c r="E43">
        <v>5.255632531880694E-2</v>
      </c>
      <c r="O43" t="s">
        <v>23</v>
      </c>
      <c r="P43">
        <v>4.7670176278519966E-7</v>
      </c>
    </row>
    <row r="44" spans="1:16">
      <c r="A44" t="s">
        <v>31</v>
      </c>
      <c r="B44">
        <v>0.65772461011023875</v>
      </c>
      <c r="C44">
        <v>0.883283798459918</v>
      </c>
      <c r="D44">
        <v>0.10067488662113742</v>
      </c>
      <c r="E44">
        <f t="shared" ref="E44" si="0">D44/SQRT(4)</f>
        <v>5.0337443310568712E-2</v>
      </c>
      <c r="K44" t="s">
        <v>152</v>
      </c>
      <c r="L44" t="s">
        <v>162</v>
      </c>
      <c r="M44" t="s">
        <v>165</v>
      </c>
      <c r="O44" t="s">
        <v>24</v>
      </c>
      <c r="P44">
        <v>1.4693574271700788E-10</v>
      </c>
    </row>
    <row r="45" spans="1:16">
      <c r="A45" t="s">
        <v>32</v>
      </c>
      <c r="B45">
        <v>25.575076830517965</v>
      </c>
      <c r="C45">
        <v>9.5474953529875961</v>
      </c>
      <c r="D45">
        <v>1.2325024445234296</v>
      </c>
      <c r="E45">
        <v>0.18202960605157423</v>
      </c>
      <c r="K45" t="s">
        <v>156</v>
      </c>
      <c r="L45" t="s">
        <v>168</v>
      </c>
      <c r="M45" t="s">
        <v>165</v>
      </c>
      <c r="O45" t="s">
        <v>25</v>
      </c>
      <c r="P45">
        <v>1.9240631551701529E-5</v>
      </c>
    </row>
    <row r="46" spans="1:16">
      <c r="A46" t="s">
        <v>28</v>
      </c>
      <c r="B46">
        <v>9.3466180975956039</v>
      </c>
      <c r="C46">
        <v>4.5290584006607002</v>
      </c>
      <c r="D46">
        <v>0.59685188855769689</v>
      </c>
      <c r="E46">
        <v>0.3450494870777811</v>
      </c>
      <c r="K46" t="s">
        <v>24</v>
      </c>
      <c r="L46" t="s">
        <v>169</v>
      </c>
      <c r="M46" t="s">
        <v>165</v>
      </c>
      <c r="O46" t="s">
        <v>30</v>
      </c>
      <c r="P46">
        <v>3.8095486992282931E-13</v>
      </c>
    </row>
    <row r="47" spans="1:16">
      <c r="A47" t="s">
        <v>55</v>
      </c>
      <c r="B47">
        <v>47.596308518329216</v>
      </c>
      <c r="D47">
        <v>10.998921088189698</v>
      </c>
      <c r="K47" t="s">
        <v>157</v>
      </c>
      <c r="L47" t="s">
        <v>169</v>
      </c>
      <c r="M47" t="s">
        <v>165</v>
      </c>
      <c r="O47" t="s">
        <v>222</v>
      </c>
      <c r="P47">
        <v>1.6155798002771624E-11</v>
      </c>
    </row>
    <row r="50" spans="1:16">
      <c r="B50" t="s">
        <v>71</v>
      </c>
      <c r="C50" t="s">
        <v>72</v>
      </c>
      <c r="D50" t="s">
        <v>52</v>
      </c>
      <c r="E50" t="s">
        <v>52</v>
      </c>
    </row>
    <row r="51" spans="1:16">
      <c r="A51" t="s">
        <v>26</v>
      </c>
      <c r="B51">
        <v>0.28453275820868212</v>
      </c>
      <c r="C51">
        <v>0.77808198507915938</v>
      </c>
      <c r="D51">
        <v>5.2411084049696514E-2</v>
      </c>
      <c r="E51">
        <v>7.1024305221684902E-2</v>
      </c>
      <c r="O51" t="s">
        <v>13</v>
      </c>
    </row>
    <row r="52" spans="1:16">
      <c r="A52" t="s">
        <v>27</v>
      </c>
      <c r="B52">
        <v>0.99999999845967302</v>
      </c>
      <c r="C52">
        <v>1</v>
      </c>
      <c r="D52">
        <v>0.16602616837380449</v>
      </c>
      <c r="E52">
        <v>2.5561557427351566E-2</v>
      </c>
      <c r="K52" t="s">
        <v>152</v>
      </c>
      <c r="L52" t="s">
        <v>162</v>
      </c>
      <c r="M52" t="s">
        <v>165</v>
      </c>
      <c r="O52" t="s">
        <v>23</v>
      </c>
      <c r="P52">
        <v>2.1750441183605751E-4</v>
      </c>
    </row>
    <row r="53" spans="1:16">
      <c r="A53" t="s">
        <v>31</v>
      </c>
      <c r="B53">
        <v>0.647671124948349</v>
      </c>
      <c r="C53">
        <v>3.5943438802847401</v>
      </c>
      <c r="D53">
        <v>3.4687192822927142E-2</v>
      </c>
      <c r="E53">
        <v>0.98035351899709877</v>
      </c>
      <c r="K53" t="s">
        <v>24</v>
      </c>
      <c r="L53" t="s">
        <v>168</v>
      </c>
      <c r="M53" t="s">
        <v>165</v>
      </c>
      <c r="O53" t="s">
        <v>24</v>
      </c>
      <c r="P53">
        <v>1.1400064591738778E-4</v>
      </c>
    </row>
    <row r="54" spans="1:16">
      <c r="A54" t="s">
        <v>32</v>
      </c>
      <c r="B54">
        <v>5.0786478510415165</v>
      </c>
      <c r="C54">
        <v>7.2577376882078628</v>
      </c>
      <c r="D54">
        <v>0.23137095110327019</v>
      </c>
      <c r="E54">
        <v>2.1546855919076622</v>
      </c>
      <c r="K54" t="s">
        <v>157</v>
      </c>
      <c r="L54" t="s">
        <v>169</v>
      </c>
      <c r="M54" t="s">
        <v>165</v>
      </c>
      <c r="O54" t="s">
        <v>25</v>
      </c>
      <c r="P54">
        <v>2.8017332005685763E-6</v>
      </c>
    </row>
    <row r="55" spans="1:16">
      <c r="A55" t="s">
        <v>28</v>
      </c>
      <c r="B55">
        <v>4.2970105854343403</v>
      </c>
      <c r="C55">
        <v>1.678518262588172</v>
      </c>
      <c r="D55">
        <v>0.76034318767378151</v>
      </c>
      <c r="E55">
        <v>0.24125916079489626</v>
      </c>
      <c r="O55" t="s">
        <v>30</v>
      </c>
      <c r="P55">
        <v>9.7419558410532883E-13</v>
      </c>
    </row>
    <row r="56" spans="1:16">
      <c r="A56" t="s">
        <v>29</v>
      </c>
      <c r="B56">
        <v>7.1546881540285092</v>
      </c>
      <c r="D56">
        <v>1.0725547727164344</v>
      </c>
      <c r="O56" t="s">
        <v>222</v>
      </c>
      <c r="P56">
        <v>1.2676606075380428E-5</v>
      </c>
    </row>
    <row r="59" spans="1:16">
      <c r="B59" t="s">
        <v>73</v>
      </c>
      <c r="C59" t="s">
        <v>74</v>
      </c>
      <c r="D59" t="s">
        <v>52</v>
      </c>
      <c r="E59" t="s">
        <v>52</v>
      </c>
      <c r="O59" t="s">
        <v>56</v>
      </c>
    </row>
    <row r="60" spans="1:16">
      <c r="A60" t="s">
        <v>26</v>
      </c>
      <c r="B60">
        <v>0.54002986112792672</v>
      </c>
      <c r="C60">
        <v>0.76572205083721312</v>
      </c>
      <c r="D60">
        <v>0.1178598726168758</v>
      </c>
      <c r="E60">
        <v>5.3087464815253227E-2</v>
      </c>
      <c r="O60" t="s">
        <v>23</v>
      </c>
      <c r="P60">
        <v>1.5986622204760426E-2</v>
      </c>
    </row>
    <row r="61" spans="1:16">
      <c r="A61" t="s">
        <v>27</v>
      </c>
      <c r="B61">
        <v>0.99999998459673001</v>
      </c>
      <c r="C61">
        <v>1</v>
      </c>
      <c r="D61">
        <v>0.16759079998896456</v>
      </c>
      <c r="E61">
        <v>5.978597850258318E-2</v>
      </c>
      <c r="K61" t="s">
        <v>152</v>
      </c>
      <c r="L61" t="s">
        <v>162</v>
      </c>
      <c r="M61" t="s">
        <v>165</v>
      </c>
      <c r="O61" t="s">
        <v>24</v>
      </c>
      <c r="P61">
        <v>1.7830004268595172E-3</v>
      </c>
    </row>
    <row r="62" spans="1:16">
      <c r="A62" t="s">
        <v>31</v>
      </c>
      <c r="B62">
        <v>1.0790204443291262</v>
      </c>
      <c r="C62">
        <v>0.61982823809142484</v>
      </c>
      <c r="D62">
        <v>0.13592947700791536</v>
      </c>
      <c r="E62">
        <v>8.6440293523572354E-2</v>
      </c>
      <c r="K62" t="s">
        <v>194</v>
      </c>
      <c r="L62" t="s">
        <v>167</v>
      </c>
      <c r="M62" t="s">
        <v>165</v>
      </c>
      <c r="O62" t="s">
        <v>25</v>
      </c>
      <c r="P62">
        <v>2.415483078037274E-4</v>
      </c>
    </row>
    <row r="63" spans="1:16">
      <c r="A63" t="s">
        <v>32</v>
      </c>
      <c r="B63">
        <v>18.039100955988648</v>
      </c>
      <c r="C63">
        <v>3.5595971631167989</v>
      </c>
      <c r="D63">
        <v>3.0953130804532583</v>
      </c>
      <c r="E63">
        <v>0.2104727057552353</v>
      </c>
      <c r="K63" t="s">
        <v>157</v>
      </c>
      <c r="L63" t="s">
        <v>167</v>
      </c>
      <c r="M63" t="s">
        <v>165</v>
      </c>
      <c r="O63" t="s">
        <v>30</v>
      </c>
      <c r="P63">
        <v>1.3031617016691431E-6</v>
      </c>
    </row>
    <row r="64" spans="1:16">
      <c r="A64" t="s">
        <v>28</v>
      </c>
      <c r="B64">
        <v>2.0451720288451076</v>
      </c>
      <c r="C64">
        <v>2.0493765713879073</v>
      </c>
      <c r="D64">
        <v>0.24589834141802103</v>
      </c>
      <c r="E64">
        <v>0.24849721365139538</v>
      </c>
      <c r="O64" t="s">
        <v>222</v>
      </c>
      <c r="P64">
        <v>2.4749083283505871E-5</v>
      </c>
    </row>
    <row r="65" spans="1:16">
      <c r="A65" t="s">
        <v>55</v>
      </c>
      <c r="B65">
        <v>17.314260513136944</v>
      </c>
      <c r="D65">
        <v>5.1632159355381022</v>
      </c>
    </row>
    <row r="68" spans="1:16">
      <c r="B68" t="s">
        <v>76</v>
      </c>
      <c r="C68" t="s">
        <v>75</v>
      </c>
      <c r="D68" t="s">
        <v>52</v>
      </c>
      <c r="E68" t="s">
        <v>52</v>
      </c>
    </row>
    <row r="69" spans="1:16">
      <c r="A69" t="s">
        <v>26</v>
      </c>
      <c r="B69">
        <v>1.177306664219257E-4</v>
      </c>
      <c r="C69">
        <v>3.1938477436412788E-2</v>
      </c>
      <c r="D69">
        <v>2.5174735130285662E-5</v>
      </c>
      <c r="E69">
        <v>2.7503578569523547E-3</v>
      </c>
      <c r="K69" t="s">
        <v>153</v>
      </c>
      <c r="O69" t="s">
        <v>48</v>
      </c>
    </row>
    <row r="70" spans="1:16">
      <c r="A70" t="s">
        <v>27</v>
      </c>
      <c r="B70">
        <v>1.0000000030806544</v>
      </c>
      <c r="C70">
        <v>1</v>
      </c>
      <c r="D70">
        <v>9.8130073643178106E-2</v>
      </c>
      <c r="E70">
        <v>5.5538819268771522E-2</v>
      </c>
      <c r="K70" t="s">
        <v>170</v>
      </c>
      <c r="O70" t="s">
        <v>23</v>
      </c>
      <c r="P70">
        <v>6.3349255905132347E-9</v>
      </c>
    </row>
    <row r="71" spans="1:16">
      <c r="A71" t="s">
        <v>31</v>
      </c>
      <c r="B71">
        <v>0.30754914990915538</v>
      </c>
      <c r="C71">
        <v>1.0562212124481196</v>
      </c>
      <c r="D71">
        <v>3.9947234202559398E-2</v>
      </c>
      <c r="E71">
        <v>0.15450005453251925</v>
      </c>
      <c r="K71" t="s">
        <v>155</v>
      </c>
      <c r="L71" t="s">
        <v>171</v>
      </c>
      <c r="M71" t="s">
        <v>165</v>
      </c>
      <c r="O71" t="s">
        <v>24</v>
      </c>
      <c r="P71">
        <v>0.44189119586821063</v>
      </c>
    </row>
    <row r="72" spans="1:16">
      <c r="A72" t="s">
        <v>32</v>
      </c>
      <c r="B72">
        <v>7.6754167334075807E-2</v>
      </c>
      <c r="C72">
        <v>0.16488790832545774</v>
      </c>
      <c r="D72">
        <v>2.2012539631822158E-2</v>
      </c>
      <c r="E72">
        <v>3.8456125426188814E-2</v>
      </c>
      <c r="K72" t="s">
        <v>156</v>
      </c>
      <c r="L72" t="s">
        <v>166</v>
      </c>
      <c r="M72" t="s">
        <v>165</v>
      </c>
      <c r="O72" t="s">
        <v>25</v>
      </c>
      <c r="P72">
        <v>1.1751067782964234E-2</v>
      </c>
    </row>
    <row r="73" spans="1:16">
      <c r="A73" t="s">
        <v>28</v>
      </c>
      <c r="B73">
        <v>0.76254209850413945</v>
      </c>
      <c r="C73">
        <v>1.0721548201098106</v>
      </c>
      <c r="D73">
        <v>0.2245126989692765</v>
      </c>
      <c r="E73">
        <v>0.11491210628445796</v>
      </c>
      <c r="K73" t="s">
        <v>157</v>
      </c>
      <c r="L73" t="s">
        <v>167</v>
      </c>
      <c r="M73" t="s">
        <v>165</v>
      </c>
      <c r="O73" t="s">
        <v>30</v>
      </c>
      <c r="P73">
        <v>1.9815438754848983E-5</v>
      </c>
    </row>
    <row r="74" spans="1:16">
      <c r="A74" t="s">
        <v>29</v>
      </c>
      <c r="B74">
        <v>2.6187691584174684</v>
      </c>
      <c r="D74">
        <v>1.3372605667741151</v>
      </c>
      <c r="O74" t="s">
        <v>222</v>
      </c>
      <c r="P74">
        <v>1.0202372280184513E-4</v>
      </c>
    </row>
    <row r="77" spans="1:16">
      <c r="B77" t="s">
        <v>77</v>
      </c>
      <c r="C77" t="s">
        <v>78</v>
      </c>
      <c r="D77" t="s">
        <v>52</v>
      </c>
      <c r="E77" t="s">
        <v>52</v>
      </c>
      <c r="K77" t="s">
        <v>153</v>
      </c>
      <c r="O77" t="s">
        <v>49</v>
      </c>
    </row>
    <row r="78" spans="1:16">
      <c r="A78" t="s">
        <v>26</v>
      </c>
      <c r="B78">
        <v>1.5069525209158462E-2</v>
      </c>
      <c r="C78">
        <v>0.99953548006897897</v>
      </c>
      <c r="D78">
        <v>2.5431355921779791E-3</v>
      </c>
      <c r="E78">
        <v>0.10703768416532142</v>
      </c>
      <c r="K78" t="s">
        <v>181</v>
      </c>
      <c r="O78" t="s">
        <v>23</v>
      </c>
      <c r="P78">
        <v>3.3554402932898057E-9</v>
      </c>
    </row>
    <row r="79" spans="1:16">
      <c r="A79" t="s">
        <v>27</v>
      </c>
      <c r="B79">
        <v>0.9999999969193456</v>
      </c>
      <c r="C79">
        <v>1</v>
      </c>
      <c r="D79">
        <v>9.2096374858000873E-2</v>
      </c>
      <c r="E79">
        <v>8.6267782262185705E-2</v>
      </c>
      <c r="K79" t="s">
        <v>152</v>
      </c>
      <c r="L79" t="s">
        <v>162</v>
      </c>
      <c r="M79" t="s">
        <v>165</v>
      </c>
      <c r="O79" t="s">
        <v>24</v>
      </c>
      <c r="P79">
        <v>4.7655009016379811E-3</v>
      </c>
    </row>
    <row r="80" spans="1:16">
      <c r="A80" t="s">
        <v>31</v>
      </c>
      <c r="B80">
        <v>1.3182382218809634</v>
      </c>
      <c r="C80">
        <v>0.79994716966886592</v>
      </c>
      <c r="D80">
        <v>1.6947811361105014</v>
      </c>
      <c r="E80">
        <v>8.1642219439730157E-2</v>
      </c>
      <c r="K80" t="s">
        <v>24</v>
      </c>
      <c r="L80" t="s">
        <v>167</v>
      </c>
      <c r="M80" t="s">
        <v>165</v>
      </c>
      <c r="O80" t="s">
        <v>25</v>
      </c>
      <c r="P80">
        <v>1.3423170332493107E-4</v>
      </c>
    </row>
    <row r="81" spans="1:16">
      <c r="A81" t="s">
        <v>32</v>
      </c>
      <c r="B81">
        <v>24.780117215744646</v>
      </c>
      <c r="C81">
        <v>23.621190474952819</v>
      </c>
      <c r="D81">
        <v>13.513499046149329</v>
      </c>
      <c r="E81">
        <v>1.5974917616712587</v>
      </c>
      <c r="K81" t="s">
        <v>157</v>
      </c>
      <c r="L81" t="s">
        <v>167</v>
      </c>
      <c r="M81" t="s">
        <v>165</v>
      </c>
      <c r="O81" t="s">
        <v>30</v>
      </c>
      <c r="P81">
        <v>1.9805057920217772E-3</v>
      </c>
    </row>
    <row r="82" spans="1:16">
      <c r="A82" t="s">
        <v>28</v>
      </c>
      <c r="B82">
        <v>20.004077824704453</v>
      </c>
      <c r="C82">
        <v>9.2230883257102914</v>
      </c>
      <c r="D82">
        <v>10.614717781697683</v>
      </c>
      <c r="E82">
        <v>4.314939910174628</v>
      </c>
      <c r="K82" t="s">
        <v>189</v>
      </c>
      <c r="O82" t="s">
        <v>222</v>
      </c>
      <c r="P82">
        <v>3.9006497684083196E-3</v>
      </c>
    </row>
    <row r="83" spans="1:16">
      <c r="A83" t="s">
        <v>55</v>
      </c>
      <c r="B83">
        <v>3419.2031810926374</v>
      </c>
      <c r="D83">
        <v>1025.8265204234835</v>
      </c>
      <c r="K83" t="s">
        <v>195</v>
      </c>
      <c r="M83" t="s">
        <v>165</v>
      </c>
    </row>
    <row r="85" spans="1:16">
      <c r="K85" t="s">
        <v>153</v>
      </c>
    </row>
    <row r="86" spans="1:16">
      <c r="B86" t="s">
        <v>79</v>
      </c>
      <c r="C86" t="s">
        <v>80</v>
      </c>
      <c r="D86" t="s">
        <v>52</v>
      </c>
      <c r="E86" t="s">
        <v>0</v>
      </c>
      <c r="K86" t="s">
        <v>182</v>
      </c>
      <c r="O86" t="s">
        <v>18</v>
      </c>
    </row>
    <row r="87" spans="1:16">
      <c r="A87" t="s">
        <v>26</v>
      </c>
      <c r="B87">
        <v>1.4705003626241162E-5</v>
      </c>
      <c r="C87">
        <v>6.4725567428145142E-2</v>
      </c>
      <c r="D87">
        <v>2.4440861743043961E-5</v>
      </c>
      <c r="E87">
        <v>1.9122936642968252E-2</v>
      </c>
      <c r="K87" t="s">
        <v>152</v>
      </c>
      <c r="L87" t="s">
        <v>162</v>
      </c>
      <c r="M87" t="s">
        <v>165</v>
      </c>
      <c r="O87" t="s">
        <v>23</v>
      </c>
      <c r="P87">
        <v>1.832351696226853E-4</v>
      </c>
    </row>
    <row r="88" spans="1:16">
      <c r="A88" t="s">
        <v>27</v>
      </c>
      <c r="B88">
        <v>0.99999999922983673</v>
      </c>
      <c r="C88">
        <v>1</v>
      </c>
      <c r="D88">
        <v>0.27381498826005995</v>
      </c>
      <c r="E88">
        <v>5.0627511E-2</v>
      </c>
      <c r="K88" t="s">
        <v>156</v>
      </c>
      <c r="L88" t="s">
        <v>168</v>
      </c>
      <c r="M88" t="s">
        <v>165</v>
      </c>
      <c r="O88" t="s">
        <v>24</v>
      </c>
      <c r="P88">
        <v>1.2870794046280312E-3</v>
      </c>
    </row>
    <row r="89" spans="1:16">
      <c r="A89" t="s">
        <v>31</v>
      </c>
      <c r="B89">
        <v>1.7184538525237918</v>
      </c>
      <c r="C89">
        <v>2.7733073228847358</v>
      </c>
      <c r="D89">
        <v>0.11033834117138064</v>
      </c>
      <c r="E89">
        <v>0.61256251050066923</v>
      </c>
      <c r="K89" t="s">
        <v>24</v>
      </c>
      <c r="L89" t="s">
        <v>169</v>
      </c>
      <c r="M89" t="s">
        <v>165</v>
      </c>
      <c r="O89" t="s">
        <v>25</v>
      </c>
      <c r="P89">
        <v>5.2266735650935013E-4</v>
      </c>
    </row>
    <row r="90" spans="1:16">
      <c r="A90" t="s">
        <v>32</v>
      </c>
      <c r="B90">
        <v>10.613126222132287</v>
      </c>
      <c r="C90">
        <v>5.6460608481742725</v>
      </c>
      <c r="D90">
        <v>0.6014393189711259</v>
      </c>
      <c r="E90">
        <v>1.2286441065969507</v>
      </c>
      <c r="K90" t="s">
        <v>157</v>
      </c>
      <c r="L90" t="s">
        <v>169</v>
      </c>
      <c r="M90" t="s">
        <v>165</v>
      </c>
      <c r="O90" t="s">
        <v>30</v>
      </c>
      <c r="P90">
        <v>4.9562365599162341E-11</v>
      </c>
    </row>
    <row r="91" spans="1:16">
      <c r="A91" t="s">
        <v>28</v>
      </c>
      <c r="B91">
        <v>4.1827287532044339</v>
      </c>
      <c r="C91">
        <v>2.8353771089902819</v>
      </c>
      <c r="D91">
        <v>0.99841765995281639</v>
      </c>
      <c r="E91">
        <v>0.16954353964963931</v>
      </c>
      <c r="O91" t="s">
        <v>222</v>
      </c>
      <c r="P91">
        <v>7.5157437855359363E-5</v>
      </c>
    </row>
    <row r="92" spans="1:16">
      <c r="A92" t="s">
        <v>55</v>
      </c>
      <c r="B92">
        <v>10.169036658576953</v>
      </c>
      <c r="D92">
        <v>3.4565419228497767</v>
      </c>
      <c r="K92" t="s">
        <v>196</v>
      </c>
    </row>
    <row r="93" spans="1:16">
      <c r="K93" t="s">
        <v>192</v>
      </c>
      <c r="M93" t="s">
        <v>165</v>
      </c>
    </row>
    <row r="95" spans="1:16">
      <c r="B95" t="s">
        <v>82</v>
      </c>
      <c r="C95" t="s">
        <v>81</v>
      </c>
      <c r="D95" t="s">
        <v>52</v>
      </c>
      <c r="E95" t="s">
        <v>52</v>
      </c>
      <c r="O95" t="s">
        <v>33</v>
      </c>
    </row>
    <row r="96" spans="1:16">
      <c r="A96" t="s">
        <v>26</v>
      </c>
      <c r="B96">
        <v>0.64072526183236933</v>
      </c>
      <c r="C96">
        <v>0.99460899734247443</v>
      </c>
      <c r="D96">
        <v>0.57893351319750297</v>
      </c>
      <c r="E96">
        <v>0.16859482772039477</v>
      </c>
      <c r="K96" t="s">
        <v>197</v>
      </c>
      <c r="O96" t="s">
        <v>23</v>
      </c>
      <c r="P96">
        <v>0.37621438058753837</v>
      </c>
    </row>
    <row r="97" spans="1:16">
      <c r="A97" t="s">
        <v>27</v>
      </c>
      <c r="B97">
        <v>1.0000000000000004</v>
      </c>
      <c r="C97">
        <v>1</v>
      </c>
      <c r="D97">
        <v>0.26339615029826452</v>
      </c>
      <c r="E97">
        <v>0.1040840851910797</v>
      </c>
      <c r="K97" t="s">
        <v>192</v>
      </c>
      <c r="M97" t="s">
        <v>165</v>
      </c>
      <c r="O97" t="s">
        <v>24</v>
      </c>
      <c r="P97">
        <v>1.009842642765589E-2</v>
      </c>
    </row>
    <row r="98" spans="1:16">
      <c r="A98" t="s">
        <v>31</v>
      </c>
      <c r="B98">
        <v>0.61486148038396238</v>
      </c>
      <c r="C98">
        <v>1.6330443372049548</v>
      </c>
      <c r="D98">
        <v>9.3003151841119444E-2</v>
      </c>
      <c r="E98">
        <v>0.30989276740733013</v>
      </c>
      <c r="K98" t="s">
        <v>152</v>
      </c>
      <c r="L98" t="s">
        <v>162</v>
      </c>
      <c r="M98" t="s">
        <v>165</v>
      </c>
      <c r="O98" t="s">
        <v>25</v>
      </c>
      <c r="P98">
        <v>9.0998862777833415E-5</v>
      </c>
    </row>
    <row r="99" spans="1:16">
      <c r="A99" t="s">
        <v>32</v>
      </c>
      <c r="B99">
        <v>2.6944671537313836</v>
      </c>
      <c r="C99">
        <v>3.7505465246645469</v>
      </c>
      <c r="D99">
        <v>0.25820731572974526</v>
      </c>
      <c r="E99">
        <v>0.39266943502059276</v>
      </c>
      <c r="O99" t="s">
        <v>30</v>
      </c>
      <c r="P99">
        <v>3.4983510874152137E-8</v>
      </c>
    </row>
    <row r="100" spans="1:16">
      <c r="A100" t="s">
        <v>28</v>
      </c>
      <c r="B100">
        <v>2.1336644858907157</v>
      </c>
      <c r="C100">
        <v>1.9704920167523536</v>
      </c>
      <c r="D100">
        <v>0.45049486930648364</v>
      </c>
      <c r="E100">
        <v>0.25195372720736758</v>
      </c>
      <c r="O100" t="s">
        <v>222</v>
      </c>
      <c r="P100">
        <v>6.9611453740380871E-2</v>
      </c>
    </row>
    <row r="101" spans="1:16">
      <c r="A101" t="s">
        <v>29</v>
      </c>
      <c r="B101">
        <v>3.8105519921757467</v>
      </c>
      <c r="D101">
        <v>0.54474092707690724</v>
      </c>
    </row>
    <row r="104" spans="1:16">
      <c r="B104" t="s">
        <v>83</v>
      </c>
      <c r="C104" t="s">
        <v>84</v>
      </c>
      <c r="D104" t="s">
        <v>52</v>
      </c>
      <c r="E104" t="s">
        <v>52</v>
      </c>
      <c r="K104" t="s">
        <v>191</v>
      </c>
    </row>
    <row r="105" spans="1:16">
      <c r="A105" t="s">
        <v>26</v>
      </c>
      <c r="B105">
        <v>8.0709867926154727E-2</v>
      </c>
      <c r="C105">
        <v>0.12965473559057153</v>
      </c>
      <c r="D105">
        <v>4.0824647366161614E-2</v>
      </c>
      <c r="E105">
        <v>2.8444535695645649E-2</v>
      </c>
      <c r="K105" t="s">
        <v>195</v>
      </c>
      <c r="M105" t="s">
        <v>165</v>
      </c>
      <c r="O105" t="s">
        <v>34</v>
      </c>
    </row>
    <row r="106" spans="1:16">
      <c r="A106" t="s">
        <v>27</v>
      </c>
      <c r="B106">
        <v>0.99999999691934627</v>
      </c>
      <c r="C106">
        <v>1</v>
      </c>
      <c r="D106">
        <v>0.10940651023539749</v>
      </c>
      <c r="E106" s="1">
        <v>6.7655309999999996E-2</v>
      </c>
      <c r="K106" t="s">
        <v>152</v>
      </c>
      <c r="L106" t="s">
        <v>162</v>
      </c>
      <c r="M106" t="s">
        <v>165</v>
      </c>
      <c r="O106" t="s">
        <v>23</v>
      </c>
      <c r="P106">
        <v>3.3463525733516102E-7</v>
      </c>
    </row>
    <row r="107" spans="1:16">
      <c r="A107" t="s">
        <v>31</v>
      </c>
      <c r="B107">
        <v>0.68354636608660735</v>
      </c>
      <c r="C107">
        <v>2.2424188048265079</v>
      </c>
      <c r="D107">
        <v>9.7806475172509441E-2</v>
      </c>
      <c r="E107">
        <v>0.45065374876001363</v>
      </c>
      <c r="K107" t="s">
        <v>156</v>
      </c>
      <c r="L107" t="s">
        <v>168</v>
      </c>
      <c r="M107" t="s">
        <v>165</v>
      </c>
      <c r="O107" t="s">
        <v>24</v>
      </c>
      <c r="P107">
        <v>1.1958077349529753E-2</v>
      </c>
    </row>
    <row r="108" spans="1:16">
      <c r="A108" t="s">
        <v>32</v>
      </c>
      <c r="B108">
        <v>3.478851524110254</v>
      </c>
      <c r="C108">
        <v>10.115914567513224</v>
      </c>
      <c r="D108">
        <v>0.26388991892944091</v>
      </c>
      <c r="E108">
        <v>1.2273142002427635</v>
      </c>
      <c r="K108" t="s">
        <v>157</v>
      </c>
      <c r="L108" t="s">
        <v>169</v>
      </c>
      <c r="M108" t="s">
        <v>165</v>
      </c>
      <c r="O108" t="s">
        <v>25</v>
      </c>
      <c r="P108">
        <v>1.0234123565086318E-8</v>
      </c>
    </row>
    <row r="109" spans="1:16">
      <c r="A109" t="s">
        <v>28</v>
      </c>
      <c r="B109">
        <v>1.6408512289986801</v>
      </c>
      <c r="C109">
        <v>2.1949116685151449</v>
      </c>
      <c r="D109">
        <v>0.32533229344117914</v>
      </c>
      <c r="E109">
        <v>0.18841420689517371</v>
      </c>
      <c r="O109" t="s">
        <v>30</v>
      </c>
      <c r="P109">
        <v>5.0172151078729025E-10</v>
      </c>
    </row>
    <row r="110" spans="1:16">
      <c r="A110" t="s">
        <v>55</v>
      </c>
      <c r="B110">
        <v>57.39200111537837</v>
      </c>
      <c r="D110">
        <v>6.0045465029368801</v>
      </c>
      <c r="O110" t="s">
        <v>222</v>
      </c>
      <c r="P110">
        <v>2.8352115824124084E-5</v>
      </c>
    </row>
    <row r="113" spans="1:16">
      <c r="B113" t="s">
        <v>86</v>
      </c>
      <c r="C113" t="s">
        <v>85</v>
      </c>
      <c r="D113" t="s">
        <v>52</v>
      </c>
      <c r="E113" t="s">
        <v>0</v>
      </c>
      <c r="O113" t="s">
        <v>57</v>
      </c>
    </row>
    <row r="114" spans="1:16">
      <c r="A114" t="s">
        <v>26</v>
      </c>
      <c r="B114">
        <v>0.34072191950861824</v>
      </c>
      <c r="C114">
        <v>0.66554168252168722</v>
      </c>
      <c r="D114">
        <v>0.26493020488124708</v>
      </c>
      <c r="E114">
        <v>6.1362698774456249E-2</v>
      </c>
      <c r="O114" t="s">
        <v>23</v>
      </c>
      <c r="P114">
        <v>0.11414679079811778</v>
      </c>
    </row>
    <row r="115" spans="1:16">
      <c r="A115" t="s">
        <v>27</v>
      </c>
      <c r="B115">
        <v>1.0000000007701644</v>
      </c>
      <c r="C115">
        <v>1</v>
      </c>
      <c r="D115">
        <v>9.3020123095864479E-2</v>
      </c>
      <c r="E115" s="1">
        <v>3.9828315000000003E-2</v>
      </c>
      <c r="K115" t="s">
        <v>152</v>
      </c>
      <c r="L115" t="s">
        <v>162</v>
      </c>
      <c r="M115" t="s">
        <v>165</v>
      </c>
      <c r="O115" t="s">
        <v>24</v>
      </c>
      <c r="P115">
        <v>2.20550526938353E-4</v>
      </c>
    </row>
    <row r="116" spans="1:16">
      <c r="A116" t="s">
        <v>31</v>
      </c>
      <c r="B116">
        <v>0.5633963894700974</v>
      </c>
      <c r="C116">
        <v>8.0945908423441306</v>
      </c>
      <c r="D116">
        <v>1.7385187757597217E-2</v>
      </c>
      <c r="E116">
        <v>1.5868493013805094</v>
      </c>
      <c r="K116" t="s">
        <v>156</v>
      </c>
      <c r="L116" t="s">
        <v>168</v>
      </c>
      <c r="M116" t="s">
        <v>165</v>
      </c>
      <c r="N116" t="s">
        <v>226</v>
      </c>
      <c r="O116" t="s">
        <v>25</v>
      </c>
      <c r="P116">
        <v>1.5976347288021094E-6</v>
      </c>
    </row>
    <row r="117" spans="1:16">
      <c r="A117" t="s">
        <v>32</v>
      </c>
      <c r="B117">
        <v>4.845570951492161</v>
      </c>
      <c r="C117">
        <v>20.076228713055499</v>
      </c>
      <c r="D117">
        <v>0.24400478912262449</v>
      </c>
      <c r="E117">
        <v>4.4166259982145553</v>
      </c>
      <c r="K117" t="s">
        <v>24</v>
      </c>
      <c r="L117" t="s">
        <v>169</v>
      </c>
      <c r="M117" t="s">
        <v>165</v>
      </c>
      <c r="O117" t="s">
        <v>30</v>
      </c>
      <c r="P117">
        <v>3.124688538697983E-12</v>
      </c>
    </row>
    <row r="118" spans="1:16">
      <c r="A118" t="s">
        <v>28</v>
      </c>
      <c r="B118">
        <v>2.487065400549481</v>
      </c>
      <c r="C118">
        <v>1.647022047115106</v>
      </c>
      <c r="D118">
        <v>0.36359644723217621</v>
      </c>
      <c r="E118">
        <v>0.12006903929462941</v>
      </c>
      <c r="K118" t="s">
        <v>157</v>
      </c>
      <c r="L118" t="s">
        <v>169</v>
      </c>
      <c r="M118" t="s">
        <v>165</v>
      </c>
      <c r="O118" t="s">
        <v>222</v>
      </c>
      <c r="P118">
        <v>1.982322179208835E-4</v>
      </c>
    </row>
    <row r="119" spans="1:16">
      <c r="A119" t="s">
        <v>55</v>
      </c>
      <c r="B119">
        <v>11.582613302966148</v>
      </c>
      <c r="D119">
        <v>1.7905516572416333</v>
      </c>
    </row>
    <row r="122" spans="1:16">
      <c r="B122" t="s">
        <v>87</v>
      </c>
      <c r="C122" t="s">
        <v>150</v>
      </c>
      <c r="D122" t="s">
        <v>52</v>
      </c>
      <c r="E122" t="s">
        <v>52</v>
      </c>
    </row>
    <row r="123" spans="1:16">
      <c r="A123" t="s">
        <v>26</v>
      </c>
      <c r="B123">
        <v>7.8911126290891562E-3</v>
      </c>
      <c r="C123">
        <v>0.26945946096408263</v>
      </c>
      <c r="D123">
        <v>3.9386582832465884E-2</v>
      </c>
      <c r="E123">
        <v>2.326844754924506E-2</v>
      </c>
      <c r="O123" t="s">
        <v>2</v>
      </c>
    </row>
    <row r="124" spans="1:16">
      <c r="A124" t="s">
        <v>27</v>
      </c>
      <c r="B124">
        <v>1.0000000015403276</v>
      </c>
      <c r="C124">
        <v>1</v>
      </c>
      <c r="D124">
        <v>0.87550421201338624</v>
      </c>
      <c r="E124" s="1">
        <v>5.6583105000000002E-2</v>
      </c>
      <c r="K124" t="s">
        <v>155</v>
      </c>
      <c r="L124" t="s">
        <v>171</v>
      </c>
      <c r="M124" t="s">
        <v>173</v>
      </c>
      <c r="O124" t="s">
        <v>23</v>
      </c>
      <c r="P124">
        <v>1.4221610615046652E-2</v>
      </c>
    </row>
    <row r="125" spans="1:16">
      <c r="A125" t="s">
        <v>31</v>
      </c>
      <c r="B125">
        <v>0.17732212313273057</v>
      </c>
      <c r="C125">
        <v>1.0605730216223874</v>
      </c>
      <c r="D125">
        <v>2.2866160979787383E-2</v>
      </c>
      <c r="E125">
        <v>0.13588681710908165</v>
      </c>
      <c r="K125" t="s">
        <v>156</v>
      </c>
      <c r="L125" t="s">
        <v>168</v>
      </c>
      <c r="M125" t="s">
        <v>165</v>
      </c>
      <c r="O125" t="s">
        <v>24</v>
      </c>
      <c r="P125">
        <v>0.30028095747167505</v>
      </c>
    </row>
    <row r="126" spans="1:16">
      <c r="A126" t="s">
        <v>32</v>
      </c>
      <c r="B126">
        <v>0.29821907537498132</v>
      </c>
      <c r="C126">
        <v>0.35793304717218627</v>
      </c>
      <c r="D126">
        <v>3.6350888004941261E-2</v>
      </c>
      <c r="E126">
        <v>3.6065591918207004E-2</v>
      </c>
      <c r="K126" t="s">
        <v>157</v>
      </c>
      <c r="L126" t="s">
        <v>172</v>
      </c>
      <c r="M126" t="s">
        <v>165</v>
      </c>
      <c r="O126" t="s">
        <v>25</v>
      </c>
      <c r="P126">
        <v>9.7347732029153033E-2</v>
      </c>
    </row>
    <row r="127" spans="1:16">
      <c r="A127" t="s">
        <v>28</v>
      </c>
      <c r="B127">
        <v>0.67154480229858926</v>
      </c>
      <c r="C127">
        <v>0.62551101629314687</v>
      </c>
      <c r="D127">
        <v>0.6450336723687693</v>
      </c>
      <c r="E127">
        <v>1.6734803895694848E-2</v>
      </c>
      <c r="O127" t="s">
        <v>30</v>
      </c>
      <c r="P127">
        <v>5.3403733943083115E-3</v>
      </c>
    </row>
    <row r="128" spans="1:16">
      <c r="A128" t="s">
        <v>29</v>
      </c>
      <c r="B128">
        <v>2.1476781083972361</v>
      </c>
      <c r="D128">
        <v>3.2721875152545659</v>
      </c>
      <c r="O128" t="s">
        <v>222</v>
      </c>
      <c r="P128">
        <v>1.5434339305041293E-2</v>
      </c>
    </row>
    <row r="131" spans="1:16">
      <c r="B131" t="s">
        <v>88</v>
      </c>
      <c r="C131" t="s">
        <v>149</v>
      </c>
      <c r="D131" t="s">
        <v>52</v>
      </c>
      <c r="E131" t="s">
        <v>52</v>
      </c>
    </row>
    <row r="132" spans="1:16">
      <c r="A132" t="s">
        <v>26</v>
      </c>
      <c r="B132">
        <v>5.6229991901941261E-3</v>
      </c>
      <c r="C132">
        <v>0.29926364160588692</v>
      </c>
      <c r="D132">
        <v>6.4935484871672113E-4</v>
      </c>
      <c r="E132">
        <v>7.9457637148585128E-2</v>
      </c>
      <c r="K132" t="s">
        <v>155</v>
      </c>
      <c r="L132" t="s">
        <v>171</v>
      </c>
      <c r="M132" t="s">
        <v>165</v>
      </c>
      <c r="O132" t="s">
        <v>10</v>
      </c>
    </row>
    <row r="133" spans="1:16">
      <c r="A133" t="s">
        <v>27</v>
      </c>
      <c r="B133">
        <v>0.99999999922983718</v>
      </c>
      <c r="C133">
        <v>1</v>
      </c>
      <c r="D133">
        <v>6.0009968106081051E-2</v>
      </c>
      <c r="E133">
        <v>4.5176253427606651E-2</v>
      </c>
      <c r="K133" t="s">
        <v>156</v>
      </c>
      <c r="L133" t="s">
        <v>168</v>
      </c>
      <c r="M133" t="s">
        <v>165</v>
      </c>
      <c r="O133" t="s">
        <v>23</v>
      </c>
      <c r="P133">
        <v>6.775570088297993E-12</v>
      </c>
    </row>
    <row r="134" spans="1:16">
      <c r="A134" t="s">
        <v>31</v>
      </c>
      <c r="B134">
        <v>0.65772460859057247</v>
      </c>
      <c r="C134">
        <v>0.99692727742064624</v>
      </c>
      <c r="D134">
        <v>6.2202459488851704E-2</v>
      </c>
      <c r="E134">
        <v>0.34633870133823202</v>
      </c>
      <c r="K134" t="s">
        <v>157</v>
      </c>
      <c r="L134" t="s">
        <v>172</v>
      </c>
      <c r="M134" t="s">
        <v>165</v>
      </c>
      <c r="O134" t="s">
        <v>24</v>
      </c>
      <c r="P134">
        <v>2.0221066888191645E-2</v>
      </c>
    </row>
    <row r="135" spans="1:16">
      <c r="A135" t="s">
        <v>32</v>
      </c>
      <c r="B135">
        <v>0.46151340039057842</v>
      </c>
      <c r="C135">
        <v>0.22802887805518712</v>
      </c>
      <c r="D135">
        <v>6.3370974599373533E-2</v>
      </c>
      <c r="E135">
        <v>7.9903087891114472E-2</v>
      </c>
      <c r="O135" t="s">
        <v>25</v>
      </c>
      <c r="P135">
        <v>3.4618606412829282E-6</v>
      </c>
    </row>
    <row r="136" spans="1:16">
      <c r="A136" t="s">
        <v>28</v>
      </c>
      <c r="B136">
        <v>0.73883971972578799</v>
      </c>
      <c r="C136">
        <v>0.74372163175685846</v>
      </c>
      <c r="D136">
        <v>8.7914138772872574E-2</v>
      </c>
      <c r="E136">
        <v>4.2848513971803705E-2</v>
      </c>
      <c r="O136" t="s">
        <v>30</v>
      </c>
      <c r="P136">
        <v>2.9109097504454989E-2</v>
      </c>
    </row>
    <row r="137" spans="1:16">
      <c r="A137" t="s">
        <v>29</v>
      </c>
      <c r="B137">
        <v>3.5335323325001871</v>
      </c>
      <c r="D137">
        <v>0.44946154573311287</v>
      </c>
      <c r="O137" t="s">
        <v>222</v>
      </c>
      <c r="P137">
        <v>8.0944419066628046E-8</v>
      </c>
    </row>
    <row r="140" spans="1:16">
      <c r="B140" t="s">
        <v>89</v>
      </c>
      <c r="C140" t="s">
        <v>148</v>
      </c>
      <c r="D140" t="s">
        <v>0</v>
      </c>
      <c r="E140" t="s">
        <v>52</v>
      </c>
      <c r="O140" t="s">
        <v>4</v>
      </c>
    </row>
    <row r="141" spans="1:16">
      <c r="A141" t="s">
        <v>26</v>
      </c>
      <c r="B141">
        <v>7.2389692112177694E-3</v>
      </c>
      <c r="C141">
        <v>3.1020596642575955E-2</v>
      </c>
      <c r="D141">
        <v>2.9039520347975425E-3</v>
      </c>
      <c r="E141">
        <v>2.4121064762384356E-3</v>
      </c>
      <c r="K141" t="s">
        <v>155</v>
      </c>
      <c r="L141" t="s">
        <v>158</v>
      </c>
      <c r="M141" t="s">
        <v>173</v>
      </c>
      <c r="O141" t="s">
        <v>23</v>
      </c>
      <c r="P141">
        <v>1.74249831503294E-4</v>
      </c>
    </row>
    <row r="142" spans="1:16">
      <c r="A142" t="s">
        <v>27</v>
      </c>
      <c r="B142">
        <v>0.99999999691934494</v>
      </c>
      <c r="C142">
        <v>1</v>
      </c>
      <c r="D142">
        <v>0.26316031116902511</v>
      </c>
      <c r="E142">
        <v>0.11940842827023523</v>
      </c>
      <c r="K142" t="s">
        <v>156</v>
      </c>
      <c r="L142" t="s">
        <v>168</v>
      </c>
      <c r="M142" t="s">
        <v>165</v>
      </c>
      <c r="O142" t="s">
        <v>24</v>
      </c>
      <c r="P142">
        <v>3.596502059638472E-2</v>
      </c>
    </row>
    <row r="143" spans="1:16">
      <c r="A143" t="s">
        <v>31</v>
      </c>
      <c r="B143">
        <v>0.15330157667439964</v>
      </c>
      <c r="C143">
        <v>0.17437438071775074</v>
      </c>
      <c r="D143">
        <v>2.7672954142587261E-2</v>
      </c>
      <c r="E143">
        <v>3.5191811362165676E-2</v>
      </c>
      <c r="K143" t="s">
        <v>24</v>
      </c>
      <c r="L143" t="s">
        <v>172</v>
      </c>
      <c r="M143" t="s">
        <v>165</v>
      </c>
      <c r="O143" t="s">
        <v>25</v>
      </c>
      <c r="P143">
        <v>5.8535598372065666E-3</v>
      </c>
    </row>
    <row r="144" spans="1:16">
      <c r="A144" t="s">
        <v>32</v>
      </c>
      <c r="B144">
        <v>0.35111121785284766</v>
      </c>
      <c r="C144">
        <v>2.7432093883584821E-2</v>
      </c>
      <c r="D144">
        <v>4.0216134566154992E-2</v>
      </c>
      <c r="E144">
        <v>1.8637537435389527E-3</v>
      </c>
      <c r="O144" t="s">
        <v>30</v>
      </c>
      <c r="P144">
        <v>4.4547649716486531E-4</v>
      </c>
    </row>
    <row r="145" spans="1:16">
      <c r="A145" t="s">
        <v>28</v>
      </c>
      <c r="B145">
        <v>0.3164391475177305</v>
      </c>
      <c r="C145">
        <v>0.14448884910667148</v>
      </c>
      <c r="D145">
        <v>0.19858205801511764</v>
      </c>
      <c r="E145">
        <v>3.0099241140546074E-2</v>
      </c>
      <c r="O145" t="s">
        <v>222</v>
      </c>
      <c r="P145">
        <v>6.5353706960513446E-3</v>
      </c>
    </row>
    <row r="146" spans="1:16">
      <c r="A146" t="s">
        <v>29</v>
      </c>
      <c r="B146">
        <v>0.13086136292059369</v>
      </c>
      <c r="D146">
        <v>7.0394434263775549E-2</v>
      </c>
    </row>
    <row r="149" spans="1:16">
      <c r="B149" t="s">
        <v>90</v>
      </c>
      <c r="C149" t="s">
        <v>147</v>
      </c>
      <c r="D149" t="s">
        <v>0</v>
      </c>
      <c r="E149" t="s">
        <v>52</v>
      </c>
      <c r="O149" t="s">
        <v>42</v>
      </c>
    </row>
    <row r="150" spans="1:16">
      <c r="A150" t="s">
        <v>26</v>
      </c>
      <c r="B150">
        <v>1.1036037188684067</v>
      </c>
      <c r="C150">
        <v>1.2670740535614167</v>
      </c>
      <c r="D150">
        <v>0.50928088862567156</v>
      </c>
      <c r="E150">
        <v>3.9771318570960924E-2</v>
      </c>
      <c r="K150" t="s">
        <v>152</v>
      </c>
      <c r="L150" t="s">
        <v>162</v>
      </c>
      <c r="M150" t="s">
        <v>165</v>
      </c>
      <c r="O150" t="s">
        <v>23</v>
      </c>
      <c r="P150">
        <v>0.4428601302340035</v>
      </c>
    </row>
    <row r="151" spans="1:16">
      <c r="A151" t="s">
        <v>27</v>
      </c>
      <c r="B151">
        <v>1.0000000007701644</v>
      </c>
      <c r="C151">
        <v>1</v>
      </c>
      <c r="D151">
        <v>0.42554899289835196</v>
      </c>
      <c r="E151">
        <v>2.5841733535777869E-2</v>
      </c>
      <c r="K151" t="s">
        <v>198</v>
      </c>
      <c r="O151" t="s">
        <v>24</v>
      </c>
      <c r="P151">
        <v>0.47227049623733952</v>
      </c>
    </row>
    <row r="152" spans="1:16">
      <c r="A152" t="s">
        <v>31</v>
      </c>
      <c r="B152">
        <v>0.95741892140323726</v>
      </c>
      <c r="C152">
        <v>2.1390812725165942</v>
      </c>
      <c r="D152">
        <v>0.1923968282719182</v>
      </c>
      <c r="E152">
        <v>0.20123218660877762</v>
      </c>
      <c r="K152" t="s">
        <v>192</v>
      </c>
      <c r="M152" t="s">
        <v>165</v>
      </c>
      <c r="O152" t="s">
        <v>25</v>
      </c>
      <c r="P152">
        <v>8.5867480933635113E-3</v>
      </c>
    </row>
    <row r="153" spans="1:16">
      <c r="A153" t="s">
        <v>32</v>
      </c>
      <c r="B153">
        <v>3.8563131865452274</v>
      </c>
      <c r="C153">
        <v>3.1933200660420327</v>
      </c>
      <c r="D153">
        <v>0.69947035545744329</v>
      </c>
      <c r="E153">
        <v>0.21447047098801558</v>
      </c>
      <c r="O153" t="s">
        <v>30</v>
      </c>
      <c r="P153">
        <v>4.299921142182357E-5</v>
      </c>
    </row>
    <row r="154" spans="1:16">
      <c r="A154" t="s">
        <v>28</v>
      </c>
      <c r="B154">
        <v>0.97340434007370469</v>
      </c>
      <c r="C154">
        <v>1.1629657491686913</v>
      </c>
      <c r="D154">
        <v>0.65926371894735825</v>
      </c>
      <c r="E154">
        <v>3.7749031040677554E-2</v>
      </c>
      <c r="O154" t="s">
        <v>222</v>
      </c>
      <c r="P154">
        <v>0.48008862753068648</v>
      </c>
    </row>
    <row r="155" spans="1:16">
      <c r="A155" t="s">
        <v>29</v>
      </c>
      <c r="B155">
        <v>8.27574326641294</v>
      </c>
      <c r="D155">
        <v>4.6828401073022743</v>
      </c>
    </row>
    <row r="158" spans="1:16">
      <c r="B158" t="s">
        <v>91</v>
      </c>
      <c r="C158" t="s">
        <v>146</v>
      </c>
      <c r="D158" t="s">
        <v>52</v>
      </c>
      <c r="E158" t="s">
        <v>52</v>
      </c>
      <c r="O158" t="s">
        <v>11</v>
      </c>
    </row>
    <row r="159" spans="1:16">
      <c r="A159" t="s">
        <v>26</v>
      </c>
      <c r="B159">
        <v>1.0015415170663866</v>
      </c>
      <c r="C159">
        <v>0.67078992231615231</v>
      </c>
      <c r="D159">
        <v>0.16360618154258005</v>
      </c>
      <c r="E159">
        <v>7.2885473956292657E-3</v>
      </c>
      <c r="K159" t="s">
        <v>152</v>
      </c>
      <c r="L159" t="s">
        <v>162</v>
      </c>
      <c r="M159" t="s">
        <v>165</v>
      </c>
      <c r="O159" t="s">
        <v>23</v>
      </c>
      <c r="P159">
        <v>9.389806480179351E-2</v>
      </c>
    </row>
    <row r="160" spans="1:16">
      <c r="A160" t="s">
        <v>27</v>
      </c>
      <c r="B160">
        <v>1.0000000030806548</v>
      </c>
      <c r="C160">
        <v>1</v>
      </c>
      <c r="D160">
        <v>0.65867005050482275</v>
      </c>
      <c r="E160">
        <v>2.8892924095812563E-2</v>
      </c>
      <c r="K160" t="s">
        <v>156</v>
      </c>
      <c r="L160" t="s">
        <v>168</v>
      </c>
      <c r="M160" t="s">
        <v>173</v>
      </c>
      <c r="O160" t="s">
        <v>24</v>
      </c>
      <c r="P160">
        <v>3.6234693799745497E-2</v>
      </c>
    </row>
    <row r="161" spans="1:16">
      <c r="A161" t="s">
        <v>31</v>
      </c>
      <c r="B161">
        <v>1.4240501999840789</v>
      </c>
      <c r="C161">
        <v>2.1004741747159303</v>
      </c>
      <c r="D161">
        <v>5.5517364973910681E-2</v>
      </c>
      <c r="E161">
        <v>0.11150134479121612</v>
      </c>
      <c r="K161" t="s">
        <v>24</v>
      </c>
      <c r="L161" t="s">
        <v>169</v>
      </c>
      <c r="M161" t="s">
        <v>165</v>
      </c>
      <c r="O161" t="s">
        <v>25</v>
      </c>
      <c r="P161">
        <v>6.9699711401486647E-2</v>
      </c>
    </row>
    <row r="162" spans="1:16">
      <c r="A162" t="s">
        <v>32</v>
      </c>
      <c r="B162">
        <v>8.6271790206799501</v>
      </c>
      <c r="C162">
        <v>3.0775007528687457</v>
      </c>
      <c r="D162">
        <v>0.42239073076018158</v>
      </c>
      <c r="E162">
        <v>0.11788663416985797</v>
      </c>
      <c r="K162" t="s">
        <v>157</v>
      </c>
      <c r="L162" t="s">
        <v>169</v>
      </c>
      <c r="M162" t="s">
        <v>165</v>
      </c>
      <c r="O162" t="s">
        <v>30</v>
      </c>
      <c r="P162">
        <v>5.3849639999906332E-12</v>
      </c>
    </row>
    <row r="163" spans="1:16">
      <c r="A163" t="s">
        <v>28</v>
      </c>
      <c r="B163">
        <v>2.2174305090495539</v>
      </c>
      <c r="C163">
        <v>2.0991017206414582</v>
      </c>
      <c r="D163">
        <v>1.2383921508010793</v>
      </c>
      <c r="E163">
        <v>0.11006942536092217</v>
      </c>
      <c r="O163" t="s">
        <v>222</v>
      </c>
      <c r="P163">
        <v>5.1468452003067293E-3</v>
      </c>
    </row>
    <row r="164" spans="1:16">
      <c r="A164" t="s">
        <v>29</v>
      </c>
      <c r="B164">
        <v>2.535415558723551</v>
      </c>
      <c r="D164">
        <v>1.641305535255039</v>
      </c>
    </row>
    <row r="167" spans="1:16">
      <c r="B167" t="s">
        <v>92</v>
      </c>
      <c r="C167" t="s">
        <v>145</v>
      </c>
      <c r="D167" t="s">
        <v>52</v>
      </c>
      <c r="E167" t="s">
        <v>52</v>
      </c>
      <c r="O167" t="s">
        <v>35</v>
      </c>
    </row>
    <row r="168" spans="1:16">
      <c r="A168" t="s">
        <v>26</v>
      </c>
      <c r="B168">
        <v>1.0896434910146621E-2</v>
      </c>
      <c r="C168">
        <v>7.7786864286551807E-2</v>
      </c>
      <c r="D168">
        <v>3.0824219705636083E-3</v>
      </c>
      <c r="E168">
        <v>1.8790740456109758E-2</v>
      </c>
      <c r="K168" t="s">
        <v>152</v>
      </c>
      <c r="L168" t="s">
        <v>162</v>
      </c>
      <c r="M168" t="s">
        <v>165</v>
      </c>
      <c r="O168" t="s">
        <v>23</v>
      </c>
      <c r="P168">
        <v>1.9929044599875144E-3</v>
      </c>
    </row>
    <row r="169" spans="1:16">
      <c r="A169" t="s">
        <v>27</v>
      </c>
      <c r="B169">
        <v>1.0000000015403276</v>
      </c>
      <c r="C169">
        <v>1</v>
      </c>
      <c r="D169">
        <v>0.41217751753820336</v>
      </c>
      <c r="E169">
        <v>8.5825109837083691E-2</v>
      </c>
      <c r="K169" t="s">
        <v>199</v>
      </c>
      <c r="O169" t="s">
        <v>24</v>
      </c>
      <c r="P169">
        <v>0.40426069838310003</v>
      </c>
    </row>
    <row r="170" spans="1:16">
      <c r="A170" t="s">
        <v>31</v>
      </c>
      <c r="B170">
        <v>0.65079622154029637</v>
      </c>
      <c r="C170">
        <v>1.1932725123663119</v>
      </c>
      <c r="D170">
        <v>3.0631529884630953E-2</v>
      </c>
      <c r="E170">
        <v>0.17092629575829196</v>
      </c>
      <c r="K170" t="s">
        <v>190</v>
      </c>
      <c r="M170" t="s">
        <v>165</v>
      </c>
      <c r="O170" t="s">
        <v>25</v>
      </c>
      <c r="P170">
        <v>4.5398808064471032E-3</v>
      </c>
    </row>
    <row r="171" spans="1:16">
      <c r="A171" t="s">
        <v>32</v>
      </c>
      <c r="B171">
        <v>2.4514088398209277</v>
      </c>
      <c r="C171">
        <v>2.2093734741278155</v>
      </c>
      <c r="D171">
        <v>0.24492848652463639</v>
      </c>
      <c r="E171">
        <v>0.31754205037711797</v>
      </c>
      <c r="O171" t="s">
        <v>30</v>
      </c>
      <c r="P171">
        <v>4.8082510868999844E-8</v>
      </c>
    </row>
    <row r="172" spans="1:16">
      <c r="A172" t="s">
        <v>28</v>
      </c>
      <c r="B172">
        <v>0.80602075356487302</v>
      </c>
      <c r="C172">
        <v>0.74744827381752266</v>
      </c>
      <c r="D172">
        <v>0.40286299363542638</v>
      </c>
      <c r="E172">
        <v>4.4396025025049808E-2</v>
      </c>
      <c r="O172" t="s">
        <v>222</v>
      </c>
      <c r="P172">
        <v>3.5512350125162869E-3</v>
      </c>
    </row>
    <row r="173" spans="1:16">
      <c r="A173" t="s">
        <v>29</v>
      </c>
      <c r="B173">
        <v>3.7049252793641974</v>
      </c>
      <c r="D173">
        <v>0.93434414550051759</v>
      </c>
    </row>
    <row r="176" spans="1:16">
      <c r="B176" t="s">
        <v>93</v>
      </c>
      <c r="C176" t="s">
        <v>144</v>
      </c>
      <c r="D176" t="s">
        <v>52</v>
      </c>
      <c r="E176" t="s">
        <v>52</v>
      </c>
    </row>
    <row r="177" spans="1:16">
      <c r="A177" t="s">
        <v>26</v>
      </c>
      <c r="B177">
        <v>7.2739806197856735E-2</v>
      </c>
      <c r="C177">
        <v>0.21050376415490768</v>
      </c>
      <c r="D177">
        <v>3.9424316287045458E-2</v>
      </c>
      <c r="E177">
        <v>2.9467584309399591E-2</v>
      </c>
      <c r="O177" t="s">
        <v>22</v>
      </c>
    </row>
    <row r="178" spans="1:16">
      <c r="A178" t="s">
        <v>27</v>
      </c>
      <c r="B178">
        <v>1.0000000023104905</v>
      </c>
      <c r="C178">
        <v>1</v>
      </c>
      <c r="D178">
        <v>0.33337843815492524</v>
      </c>
      <c r="E178">
        <v>3.1802529375925502E-2</v>
      </c>
      <c r="K178" t="s">
        <v>155</v>
      </c>
      <c r="L178" t="s">
        <v>174</v>
      </c>
      <c r="M178" t="s">
        <v>175</v>
      </c>
      <c r="N178" t="s">
        <v>226</v>
      </c>
      <c r="O178" t="s">
        <v>23</v>
      </c>
      <c r="P178">
        <v>8.5566098970081788E-4</v>
      </c>
    </row>
    <row r="179" spans="1:16">
      <c r="A179" t="s">
        <v>31</v>
      </c>
      <c r="B179">
        <v>0.43127101699254322</v>
      </c>
      <c r="C179">
        <v>0.52548414571930691</v>
      </c>
      <c r="D179">
        <v>1.9675711490383867E-2</v>
      </c>
      <c r="E179">
        <v>4.7251000611559034E-2</v>
      </c>
      <c r="K179" t="s">
        <v>156</v>
      </c>
      <c r="L179" t="s">
        <v>168</v>
      </c>
      <c r="M179" t="s">
        <v>165</v>
      </c>
      <c r="O179" t="s">
        <v>24</v>
      </c>
      <c r="P179">
        <v>0.22815777298913431</v>
      </c>
    </row>
    <row r="180" spans="1:16">
      <c r="A180" t="s">
        <v>32</v>
      </c>
      <c r="B180">
        <v>0.31473777028043209</v>
      </c>
      <c r="C180">
        <v>8.83198692529676E-2</v>
      </c>
      <c r="D180">
        <v>5.4842148320045019E-2</v>
      </c>
      <c r="E180">
        <v>1.4113272430595668E-2</v>
      </c>
      <c r="K180" t="s">
        <v>24</v>
      </c>
      <c r="L180" t="s">
        <v>176</v>
      </c>
      <c r="M180" t="s">
        <v>165</v>
      </c>
      <c r="N180" t="s">
        <v>226</v>
      </c>
      <c r="O180" t="s">
        <v>25</v>
      </c>
      <c r="P180">
        <v>4.3525287471384158E-3</v>
      </c>
    </row>
    <row r="181" spans="1:16">
      <c r="A181" t="s">
        <v>28</v>
      </c>
      <c r="B181">
        <v>0.75262337544446234</v>
      </c>
      <c r="C181">
        <v>0.44843916849534698</v>
      </c>
      <c r="D181">
        <v>0.22844038122323243</v>
      </c>
      <c r="E181">
        <v>3.0331042745365348E-2</v>
      </c>
      <c r="K181" t="s">
        <v>157</v>
      </c>
      <c r="L181" t="s">
        <v>169</v>
      </c>
      <c r="M181" t="s">
        <v>165</v>
      </c>
      <c r="O181" t="s">
        <v>30</v>
      </c>
      <c r="P181">
        <v>8.7791534072409361E-2</v>
      </c>
    </row>
    <row r="182" spans="1:16">
      <c r="A182" t="s">
        <v>29</v>
      </c>
      <c r="B182">
        <v>3.48220226123009</v>
      </c>
      <c r="D182">
        <v>1.4502008934039474</v>
      </c>
      <c r="O182" t="s">
        <v>222</v>
      </c>
      <c r="P182">
        <v>4.0616465005525738E-4</v>
      </c>
    </row>
    <row r="185" spans="1:16">
      <c r="B185" t="s">
        <v>94</v>
      </c>
      <c r="C185" t="s">
        <v>143</v>
      </c>
      <c r="D185" t="s">
        <v>52</v>
      </c>
      <c r="E185" t="s">
        <v>52</v>
      </c>
    </row>
    <row r="186" spans="1:16">
      <c r="A186" t="s">
        <v>26</v>
      </c>
      <c r="B186">
        <v>0.18888179354585544</v>
      </c>
      <c r="C186">
        <v>0.95088443865630712</v>
      </c>
      <c r="D186">
        <v>0.16406698661656408</v>
      </c>
      <c r="E186">
        <v>0.10136515190723906</v>
      </c>
      <c r="O186" t="s">
        <v>40</v>
      </c>
    </row>
    <row r="187" spans="1:16">
      <c r="A187" t="s">
        <v>27</v>
      </c>
      <c r="B187">
        <v>0.99999999691934649</v>
      </c>
      <c r="C187">
        <v>1</v>
      </c>
      <c r="D187">
        <v>0.22012796729153219</v>
      </c>
      <c r="E187">
        <v>7.9104889108880916E-2</v>
      </c>
      <c r="K187" t="s">
        <v>152</v>
      </c>
      <c r="L187" t="s">
        <v>162</v>
      </c>
      <c r="M187" t="s">
        <v>165</v>
      </c>
      <c r="O187" t="s">
        <v>23</v>
      </c>
      <c r="P187">
        <v>3.6867670060808139E-3</v>
      </c>
    </row>
    <row r="188" spans="1:16">
      <c r="A188" t="s">
        <v>31</v>
      </c>
      <c r="B188">
        <v>2.2688235929401488</v>
      </c>
      <c r="C188">
        <v>1.0268212860989618</v>
      </c>
      <c r="D188">
        <v>0.54116624166242122</v>
      </c>
      <c r="E188">
        <v>0.12212057611947054</v>
      </c>
      <c r="K188" t="s">
        <v>200</v>
      </c>
      <c r="O188" t="s">
        <v>24</v>
      </c>
      <c r="P188">
        <v>5.1075195859440767E-4</v>
      </c>
    </row>
    <row r="189" spans="1:16">
      <c r="A189" t="s">
        <v>32</v>
      </c>
      <c r="B189">
        <v>49.132682623718885</v>
      </c>
      <c r="C189">
        <v>7.0948358919753067</v>
      </c>
      <c r="D189">
        <v>6.677271802103264</v>
      </c>
      <c r="E189">
        <v>0.80736037421250972</v>
      </c>
      <c r="K189" t="s">
        <v>192</v>
      </c>
      <c r="M189" t="s">
        <v>165</v>
      </c>
      <c r="O189" t="s">
        <v>25</v>
      </c>
      <c r="P189">
        <v>2.9055626168130079E-4</v>
      </c>
    </row>
    <row r="190" spans="1:16">
      <c r="A190" t="s">
        <v>28</v>
      </c>
      <c r="B190">
        <v>6.23331661808131</v>
      </c>
      <c r="C190">
        <v>1.9126062637984935</v>
      </c>
      <c r="D190">
        <v>1.6274968870036444</v>
      </c>
      <c r="E190">
        <v>0.16062720516096701</v>
      </c>
      <c r="O190" t="s">
        <v>30</v>
      </c>
      <c r="P190">
        <v>5.8635837764422764E-8</v>
      </c>
    </row>
    <row r="191" spans="1:16">
      <c r="A191" t="s">
        <v>55</v>
      </c>
      <c r="B191">
        <v>22.384752160713735</v>
      </c>
      <c r="D191">
        <v>7.9215382480540679</v>
      </c>
      <c r="O191" t="s">
        <v>222</v>
      </c>
      <c r="P191">
        <v>1.6884138165378131E-4</v>
      </c>
    </row>
    <row r="194" spans="1:16">
      <c r="B194" t="s">
        <v>95</v>
      </c>
      <c r="C194" t="s">
        <v>142</v>
      </c>
      <c r="D194" t="s">
        <v>0</v>
      </c>
      <c r="E194" t="s">
        <v>52</v>
      </c>
      <c r="O194" t="s">
        <v>9</v>
      </c>
    </row>
    <row r="195" spans="1:16">
      <c r="A195" t="s">
        <v>26</v>
      </c>
      <c r="B195">
        <v>5.5168937353144119E-2</v>
      </c>
      <c r="C195">
        <v>0.19445402838785933</v>
      </c>
      <c r="D195">
        <v>1.3791519703257234E-2</v>
      </c>
      <c r="E195">
        <v>2.7107117426798371E-2</v>
      </c>
      <c r="K195" t="s">
        <v>152</v>
      </c>
      <c r="L195" t="s">
        <v>162</v>
      </c>
      <c r="M195" t="s">
        <v>165</v>
      </c>
      <c r="O195" t="s">
        <v>23</v>
      </c>
      <c r="P195">
        <v>5.5393860192229578E-6</v>
      </c>
    </row>
    <row r="196" spans="1:16">
      <c r="A196" t="s">
        <v>27</v>
      </c>
      <c r="B196">
        <v>1.0000000015403279</v>
      </c>
      <c r="C196">
        <v>1</v>
      </c>
      <c r="D196">
        <v>0.16200487934816246</v>
      </c>
      <c r="E196">
        <v>0.10353782622355184</v>
      </c>
      <c r="K196" t="s">
        <v>156</v>
      </c>
      <c r="L196" t="s">
        <v>168</v>
      </c>
      <c r="M196" t="s">
        <v>165</v>
      </c>
      <c r="O196" t="s">
        <v>24</v>
      </c>
      <c r="P196">
        <v>4.2157747341837473E-4</v>
      </c>
    </row>
    <row r="197" spans="1:16">
      <c r="A197" t="s">
        <v>31</v>
      </c>
      <c r="B197">
        <v>6.6755601124312616</v>
      </c>
      <c r="C197">
        <v>2.3292145307131715</v>
      </c>
      <c r="D197">
        <v>0.60316743688695262</v>
      </c>
      <c r="E197">
        <v>0.14379620465417395</v>
      </c>
      <c r="K197" t="s">
        <v>24</v>
      </c>
      <c r="L197" t="s">
        <v>169</v>
      </c>
      <c r="M197" t="s">
        <v>165</v>
      </c>
      <c r="O197" t="s">
        <v>25</v>
      </c>
      <c r="P197">
        <v>4.7931847386369938E-6</v>
      </c>
    </row>
    <row r="198" spans="1:16">
      <c r="A198" t="s">
        <v>32</v>
      </c>
      <c r="B198">
        <v>70.903148127590015</v>
      </c>
      <c r="C198">
        <v>6.4125814217288761</v>
      </c>
      <c r="D198">
        <v>3.6625787226719932</v>
      </c>
      <c r="E198">
        <v>0.33376117569311581</v>
      </c>
      <c r="K198" t="s">
        <v>157</v>
      </c>
      <c r="L198" t="s">
        <v>169</v>
      </c>
      <c r="M198" t="s">
        <v>165</v>
      </c>
      <c r="O198" t="s">
        <v>30</v>
      </c>
      <c r="P198">
        <v>3.8691662816007507E-12</v>
      </c>
    </row>
    <row r="199" spans="1:16">
      <c r="A199" t="s">
        <v>28</v>
      </c>
      <c r="B199">
        <v>3.8046870198109444</v>
      </c>
      <c r="C199">
        <v>2.707067084808243</v>
      </c>
      <c r="D199">
        <v>0.80253068283859819</v>
      </c>
      <c r="E199">
        <v>0.17215322372435141</v>
      </c>
      <c r="K199" t="s">
        <v>199</v>
      </c>
      <c r="O199" t="s">
        <v>222</v>
      </c>
      <c r="P199">
        <v>2.6757565989981724E-5</v>
      </c>
    </row>
    <row r="200" spans="1:16">
      <c r="A200" t="s">
        <v>29</v>
      </c>
      <c r="B200">
        <v>13.480272729995582</v>
      </c>
      <c r="D200">
        <v>2.3574185369902052</v>
      </c>
      <c r="K200" t="s">
        <v>201</v>
      </c>
      <c r="M200" t="s">
        <v>165</v>
      </c>
    </row>
    <row r="203" spans="1:16">
      <c r="B203" t="s">
        <v>96</v>
      </c>
      <c r="C203" t="s">
        <v>141</v>
      </c>
      <c r="D203" t="s">
        <v>52</v>
      </c>
      <c r="E203" t="s">
        <v>52</v>
      </c>
      <c r="O203" t="s">
        <v>3</v>
      </c>
    </row>
    <row r="204" spans="1:16">
      <c r="A204" t="s">
        <v>26</v>
      </c>
      <c r="B204">
        <v>1.012398855143239</v>
      </c>
      <c r="C204">
        <v>1.9884551218313273</v>
      </c>
      <c r="D204">
        <v>0.51726478447429347</v>
      </c>
      <c r="E204">
        <v>0.28657177127045869</v>
      </c>
      <c r="O204" t="s">
        <v>23</v>
      </c>
      <c r="P204">
        <v>0.32220857255698876</v>
      </c>
    </row>
    <row r="205" spans="1:16">
      <c r="A205" t="s">
        <v>27</v>
      </c>
      <c r="B205">
        <v>1.00000000231049</v>
      </c>
      <c r="C205">
        <v>1</v>
      </c>
      <c r="D205">
        <v>0.3738545908896001</v>
      </c>
      <c r="E205">
        <v>2.7857796212692E-2</v>
      </c>
      <c r="K205" t="s">
        <v>152</v>
      </c>
      <c r="L205" t="s">
        <v>162</v>
      </c>
      <c r="M205" t="s">
        <v>165</v>
      </c>
      <c r="O205" t="s">
        <v>24</v>
      </c>
      <c r="P205">
        <v>4.0411754445111576E-4</v>
      </c>
    </row>
    <row r="206" spans="1:16">
      <c r="A206" t="s">
        <v>31</v>
      </c>
      <c r="B206">
        <v>2.110782285603154</v>
      </c>
      <c r="C206">
        <v>2.8296723808716866</v>
      </c>
      <c r="D206">
        <v>0.27693838620077982</v>
      </c>
      <c r="E206">
        <v>0.1975239966059939</v>
      </c>
      <c r="K206" t="s">
        <v>156</v>
      </c>
      <c r="L206" t="s">
        <v>177</v>
      </c>
      <c r="M206" t="s">
        <v>173</v>
      </c>
      <c r="O206" t="s">
        <v>25</v>
      </c>
      <c r="P206">
        <v>3.3973214599024451E-3</v>
      </c>
    </row>
    <row r="207" spans="1:16">
      <c r="A207" t="s">
        <v>32</v>
      </c>
      <c r="B207">
        <v>17.959392814444993</v>
      </c>
      <c r="C207">
        <v>6.6208375883722184</v>
      </c>
      <c r="D207">
        <v>0.91870776727222037</v>
      </c>
      <c r="E207">
        <v>0.45290153587604004</v>
      </c>
      <c r="K207" t="s">
        <v>24</v>
      </c>
      <c r="L207" t="s">
        <v>169</v>
      </c>
      <c r="M207" t="s">
        <v>165</v>
      </c>
      <c r="O207" t="s">
        <v>30</v>
      </c>
      <c r="P207">
        <v>8.5396339604326255E-12</v>
      </c>
    </row>
    <row r="208" spans="1:16">
      <c r="A208" t="s">
        <v>28</v>
      </c>
      <c r="B208">
        <v>6.3057443024032569</v>
      </c>
      <c r="C208">
        <v>3.8181313856873311</v>
      </c>
      <c r="D208">
        <v>1.3859252213470497</v>
      </c>
      <c r="E208">
        <v>0.33132633178606585</v>
      </c>
      <c r="K208" t="s">
        <v>157</v>
      </c>
      <c r="L208" t="s">
        <v>169</v>
      </c>
      <c r="M208" t="s">
        <v>165</v>
      </c>
      <c r="O208" t="s">
        <v>222</v>
      </c>
      <c r="P208">
        <v>8.0063853477688358E-4</v>
      </c>
    </row>
    <row r="209" spans="1:16">
      <c r="A209" t="s">
        <v>55</v>
      </c>
      <c r="B209">
        <v>4.4536864832049492</v>
      </c>
      <c r="D209">
        <v>1.4494439274947255</v>
      </c>
    </row>
    <row r="212" spans="1:16">
      <c r="B212" t="s">
        <v>97</v>
      </c>
      <c r="C212" t="s">
        <v>140</v>
      </c>
      <c r="D212" t="s">
        <v>52</v>
      </c>
      <c r="E212" t="s">
        <v>52</v>
      </c>
    </row>
    <row r="213" spans="1:16">
      <c r="A213" t="s">
        <v>26</v>
      </c>
      <c r="B213">
        <v>1.6046094747755284</v>
      </c>
      <c r="C213">
        <v>1.3302719412576538</v>
      </c>
      <c r="D213">
        <v>3.4484366305056433</v>
      </c>
      <c r="E213">
        <v>6.6235608659043391E-2</v>
      </c>
      <c r="K213" t="s">
        <v>153</v>
      </c>
      <c r="L213" t="s">
        <v>179</v>
      </c>
      <c r="M213" t="s">
        <v>179</v>
      </c>
      <c r="O213" t="s">
        <v>41</v>
      </c>
    </row>
    <row r="214" spans="1:16">
      <c r="A214" t="s">
        <v>27</v>
      </c>
      <c r="B214">
        <v>0.99999999922983696</v>
      </c>
      <c r="C214">
        <v>1</v>
      </c>
      <c r="D214">
        <v>0.64005938523839379</v>
      </c>
      <c r="E214">
        <v>2.0499664810784513E-2</v>
      </c>
      <c r="K214" t="s">
        <v>178</v>
      </c>
      <c r="L214" t="s">
        <v>183</v>
      </c>
      <c r="M214" t="s">
        <v>184</v>
      </c>
      <c r="O214" t="s">
        <v>23</v>
      </c>
      <c r="P214">
        <v>0.14560097006987821</v>
      </c>
    </row>
    <row r="215" spans="1:16">
      <c r="A215" t="s">
        <v>31</v>
      </c>
      <c r="B215">
        <v>61.475703882825378</v>
      </c>
      <c r="C215">
        <v>0.92003513841033302</v>
      </c>
      <c r="D215">
        <v>6.2885548044500581</v>
      </c>
      <c r="E215">
        <v>0.14691812352746944</v>
      </c>
      <c r="K215" t="s">
        <v>170</v>
      </c>
      <c r="O215" t="s">
        <v>24</v>
      </c>
      <c r="P215">
        <v>5.5941026044310511E-2</v>
      </c>
    </row>
    <row r="216" spans="1:16">
      <c r="A216" t="s">
        <v>32</v>
      </c>
      <c r="B216">
        <v>1.9831279698527799</v>
      </c>
      <c r="C216">
        <v>0.87613848832225161</v>
      </c>
      <c r="D216">
        <v>3.7109400565884019</v>
      </c>
      <c r="E216">
        <v>0.13585026703231401</v>
      </c>
      <c r="O216" t="s">
        <v>25</v>
      </c>
      <c r="P216">
        <v>7.8866374343236222E-4</v>
      </c>
    </row>
    <row r="217" spans="1:16">
      <c r="A217" t="s">
        <v>28</v>
      </c>
      <c r="B217">
        <v>2.2657677688465867</v>
      </c>
      <c r="C217">
        <v>1.086576429092815</v>
      </c>
      <c r="D217">
        <v>2.6147173794229221</v>
      </c>
      <c r="E217">
        <v>6.2173941299782841E-2</v>
      </c>
      <c r="O217" t="s">
        <v>30</v>
      </c>
      <c r="P217">
        <v>4.0163743643966237E-8</v>
      </c>
    </row>
    <row r="218" spans="1:16">
      <c r="A218" t="s">
        <v>29</v>
      </c>
      <c r="B218">
        <v>60.175783255169158</v>
      </c>
      <c r="D218">
        <v>32.457572643786143</v>
      </c>
      <c r="O218" t="s">
        <v>222</v>
      </c>
      <c r="P218">
        <v>0.43669561492049908</v>
      </c>
    </row>
    <row r="221" spans="1:16">
      <c r="B221" t="s">
        <v>98</v>
      </c>
      <c r="C221" t="s">
        <v>139</v>
      </c>
      <c r="D221" t="s">
        <v>52</v>
      </c>
      <c r="E221" t="s">
        <v>52</v>
      </c>
    </row>
    <row r="222" spans="1:16">
      <c r="A222" t="s">
        <v>26</v>
      </c>
      <c r="B222">
        <v>4.1004558080346967E-3</v>
      </c>
      <c r="C222">
        <v>0.17815470825158253</v>
      </c>
      <c r="D222">
        <v>5.0378266763096147E-3</v>
      </c>
      <c r="E222">
        <v>0.14096862546082797</v>
      </c>
      <c r="K222" t="s">
        <v>202</v>
      </c>
      <c r="O222" t="s">
        <v>45</v>
      </c>
    </row>
    <row r="223" spans="1:16">
      <c r="A223" t="s">
        <v>27</v>
      </c>
      <c r="B223">
        <v>1.0000000030806548</v>
      </c>
      <c r="C223">
        <v>1</v>
      </c>
      <c r="D223">
        <v>0.36265147661458125</v>
      </c>
      <c r="E223">
        <v>0.12125177350673527</v>
      </c>
      <c r="K223" t="s">
        <v>203</v>
      </c>
      <c r="M223" t="s">
        <v>165</v>
      </c>
      <c r="O223" t="s">
        <v>23</v>
      </c>
      <c r="P223">
        <v>4.4286856424676538E-4</v>
      </c>
    </row>
    <row r="224" spans="1:16">
      <c r="A224" t="s">
        <v>31</v>
      </c>
      <c r="B224">
        <v>1.1036037214182732</v>
      </c>
      <c r="C224">
        <v>0.26382037246454781</v>
      </c>
      <c r="D224">
        <v>9.6566071038554677E-2</v>
      </c>
      <c r="E224">
        <v>4.1151807582117741E-2</v>
      </c>
      <c r="K224" t="s">
        <v>155</v>
      </c>
      <c r="L224" t="s">
        <v>174</v>
      </c>
      <c r="M224" t="s">
        <v>165</v>
      </c>
      <c r="O224" t="s">
        <v>24</v>
      </c>
      <c r="P224">
        <v>1.3704792345109485E-2</v>
      </c>
    </row>
    <row r="225" spans="1:16">
      <c r="A225" t="s">
        <v>32</v>
      </c>
      <c r="B225">
        <v>0.15919742362909128</v>
      </c>
      <c r="C225">
        <v>4.661830504045654E-2</v>
      </c>
      <c r="D225">
        <v>2.4880981671591532E-2</v>
      </c>
      <c r="E225">
        <v>1.5409158402086719E-2</v>
      </c>
      <c r="O225" t="s">
        <v>25</v>
      </c>
      <c r="P225">
        <v>6.5904779579568145E-3</v>
      </c>
    </row>
    <row r="226" spans="1:16">
      <c r="A226" t="s">
        <v>28</v>
      </c>
      <c r="B226">
        <v>0.25019261581726743</v>
      </c>
      <c r="C226">
        <v>0.62113754205103811</v>
      </c>
      <c r="D226">
        <v>0.16209729677592719</v>
      </c>
      <c r="E226">
        <v>8.3462512936487931E-2</v>
      </c>
      <c r="O226" t="s">
        <v>30</v>
      </c>
      <c r="P226">
        <v>9.5541611856811467E-10</v>
      </c>
    </row>
    <row r="227" spans="1:16">
      <c r="A227" t="s">
        <v>55</v>
      </c>
      <c r="B227">
        <v>0.12650113432953469</v>
      </c>
      <c r="D227">
        <v>7.1602538200401383E-2</v>
      </c>
      <c r="O227" t="s">
        <v>222</v>
      </c>
      <c r="P227">
        <v>3.0087691649221308E-3</v>
      </c>
    </row>
    <row r="230" spans="1:16">
      <c r="B230" t="s">
        <v>99</v>
      </c>
      <c r="C230" t="s">
        <v>138</v>
      </c>
      <c r="D230" t="s">
        <v>52</v>
      </c>
      <c r="E230" t="s">
        <v>52</v>
      </c>
      <c r="O230" t="s">
        <v>8</v>
      </c>
    </row>
    <row r="231" spans="1:16">
      <c r="A231" t="s">
        <v>26</v>
      </c>
      <c r="B231">
        <v>2.8695675379918963</v>
      </c>
      <c r="C231">
        <v>3.3257471744620641</v>
      </c>
      <c r="D231">
        <v>0.40153107173402353</v>
      </c>
      <c r="E231">
        <v>0.32427857360055529</v>
      </c>
      <c r="O231" t="s">
        <v>23</v>
      </c>
      <c r="P231">
        <v>1.0392732443523533E-5</v>
      </c>
    </row>
    <row r="232" spans="1:16">
      <c r="A232" t="s">
        <v>27</v>
      </c>
      <c r="B232">
        <v>0.9999999976895102</v>
      </c>
      <c r="C232">
        <v>1</v>
      </c>
      <c r="D232">
        <v>0.15532216758763798</v>
      </c>
      <c r="E232">
        <v>3.4505606831871559E-2</v>
      </c>
      <c r="K232" t="s">
        <v>155</v>
      </c>
      <c r="L232" t="s">
        <v>174</v>
      </c>
      <c r="M232" t="s">
        <v>173</v>
      </c>
      <c r="O232" t="s">
        <v>24</v>
      </c>
      <c r="P232">
        <v>1.2258406936301279E-2</v>
      </c>
    </row>
    <row r="233" spans="1:16">
      <c r="A233" t="s">
        <v>31</v>
      </c>
      <c r="B233">
        <v>1.055594363430739</v>
      </c>
      <c r="C233">
        <v>12.338094775461762</v>
      </c>
      <c r="D233">
        <v>7.411643827695491E-2</v>
      </c>
      <c r="E233">
        <v>1.6058202170526714</v>
      </c>
      <c r="K233" t="s">
        <v>156</v>
      </c>
      <c r="L233" t="s">
        <v>177</v>
      </c>
      <c r="M233" t="s">
        <v>165</v>
      </c>
      <c r="O233" t="s">
        <v>25</v>
      </c>
      <c r="P233">
        <v>1.0256257526303431E-3</v>
      </c>
    </row>
    <row r="234" spans="1:16">
      <c r="A234" t="s">
        <v>32</v>
      </c>
      <c r="B234">
        <v>1.1622693470974503</v>
      </c>
      <c r="C234">
        <v>1.5429453507091369</v>
      </c>
      <c r="D234">
        <v>0.14095780818705569</v>
      </c>
      <c r="E234">
        <v>0.17956519455093148</v>
      </c>
      <c r="K234" t="s">
        <v>157</v>
      </c>
      <c r="L234" t="s">
        <v>176</v>
      </c>
      <c r="M234" t="s">
        <v>173</v>
      </c>
      <c r="O234" t="s">
        <v>30</v>
      </c>
      <c r="P234">
        <v>0.18759372110706901</v>
      </c>
    </row>
    <row r="235" spans="1:16">
      <c r="A235" t="s">
        <v>28</v>
      </c>
      <c r="B235">
        <v>2.5550177787524824</v>
      </c>
      <c r="C235">
        <v>1.0885687364318135</v>
      </c>
      <c r="D235">
        <v>0.86274737180383765</v>
      </c>
      <c r="E235">
        <v>4.5453616025046759E-2</v>
      </c>
      <c r="O235" t="s">
        <v>222</v>
      </c>
      <c r="P235">
        <v>0.26737721419505933</v>
      </c>
    </row>
    <row r="236" spans="1:16">
      <c r="A236" t="s">
        <v>55</v>
      </c>
      <c r="B236">
        <v>2.8300613537200947</v>
      </c>
      <c r="D236">
        <v>0.85307654856431725</v>
      </c>
    </row>
    <row r="239" spans="1:16">
      <c r="B239" t="s">
        <v>100</v>
      </c>
      <c r="C239" t="s">
        <v>137</v>
      </c>
      <c r="D239" t="s">
        <v>52</v>
      </c>
      <c r="E239" t="s">
        <v>52</v>
      </c>
      <c r="K239" t="s">
        <v>153</v>
      </c>
      <c r="O239" t="s">
        <v>36</v>
      </c>
    </row>
    <row r="240" spans="1:16">
      <c r="A240" t="s">
        <v>26</v>
      </c>
      <c r="B240">
        <v>1.4654460220959833E-3</v>
      </c>
      <c r="C240">
        <v>1.9250104763529792E-2</v>
      </c>
      <c r="D240">
        <v>2.5882192177446189E-3</v>
      </c>
      <c r="E240">
        <v>1.7975908476784552E-3</v>
      </c>
      <c r="K240" t="s">
        <v>180</v>
      </c>
      <c r="O240" t="s">
        <v>23</v>
      </c>
      <c r="P240">
        <v>4.3385363901842018E-6</v>
      </c>
    </row>
    <row r="241" spans="1:16">
      <c r="A241" t="s">
        <v>27</v>
      </c>
      <c r="B241">
        <v>0.99999999229836523</v>
      </c>
      <c r="C241">
        <v>1</v>
      </c>
      <c r="D241">
        <v>0.17574264737620859</v>
      </c>
      <c r="E241">
        <v>9.7930550096829216E-2</v>
      </c>
      <c r="K241" t="s">
        <v>152</v>
      </c>
      <c r="L241" t="s">
        <v>162</v>
      </c>
      <c r="M241" t="s">
        <v>165</v>
      </c>
      <c r="O241" t="s">
        <v>24</v>
      </c>
      <c r="P241">
        <v>7.0011889595904665E-4</v>
      </c>
    </row>
    <row r="242" spans="1:16">
      <c r="A242" t="s">
        <v>31</v>
      </c>
      <c r="B242">
        <v>1.0241623529482689</v>
      </c>
      <c r="C242">
        <v>1.276529530489547</v>
      </c>
      <c r="D242">
        <v>7.8605139154662954E-2</v>
      </c>
      <c r="E242">
        <v>0.12114555880453594</v>
      </c>
      <c r="K242" t="s">
        <v>156</v>
      </c>
      <c r="L242" t="s">
        <v>168</v>
      </c>
      <c r="M242" t="s">
        <v>165</v>
      </c>
      <c r="O242" t="s">
        <v>25</v>
      </c>
      <c r="P242">
        <v>1.3774143489833253E-2</v>
      </c>
    </row>
    <row r="243" spans="1:16">
      <c r="A243" t="s">
        <v>32</v>
      </c>
      <c r="B243">
        <v>25.757924295691772</v>
      </c>
      <c r="C243">
        <v>6.9923079597679347</v>
      </c>
      <c r="D243">
        <v>1.200929701978446</v>
      </c>
      <c r="E243">
        <v>0.38545294025298732</v>
      </c>
      <c r="K243" t="s">
        <v>24</v>
      </c>
      <c r="L243" t="s">
        <v>169</v>
      </c>
      <c r="M243" t="s">
        <v>165</v>
      </c>
      <c r="O243" t="s">
        <v>30</v>
      </c>
      <c r="P243">
        <v>3.0166610116300717E-16</v>
      </c>
    </row>
    <row r="244" spans="1:16">
      <c r="A244" t="s">
        <v>28</v>
      </c>
      <c r="B244">
        <v>10.467012104631136</v>
      </c>
      <c r="C244">
        <v>4.8109315921716584</v>
      </c>
      <c r="D244">
        <v>3.4513803350233316</v>
      </c>
      <c r="E244">
        <v>0.58393670027624944</v>
      </c>
      <c r="K244" t="s">
        <v>157</v>
      </c>
      <c r="L244" t="s">
        <v>169</v>
      </c>
      <c r="M244" t="s">
        <v>165</v>
      </c>
      <c r="O244" t="s">
        <v>222</v>
      </c>
      <c r="P244">
        <v>3.4906301319207665E-4</v>
      </c>
    </row>
    <row r="245" spans="1:16">
      <c r="A245" t="s">
        <v>29</v>
      </c>
      <c r="B245">
        <v>36.448253134855918</v>
      </c>
      <c r="D245">
        <v>37.009943984061323</v>
      </c>
    </row>
    <row r="248" spans="1:16">
      <c r="B248" t="s">
        <v>101</v>
      </c>
      <c r="C248" t="s">
        <v>136</v>
      </c>
      <c r="D248" t="s">
        <v>52</v>
      </c>
      <c r="E248" t="s">
        <v>52</v>
      </c>
      <c r="O248" t="s">
        <v>38</v>
      </c>
    </row>
    <row r="249" spans="1:16">
      <c r="A249" t="s">
        <v>26</v>
      </c>
      <c r="B249">
        <v>0.245989163377028</v>
      </c>
      <c r="C249">
        <v>1.0736293007614641</v>
      </c>
      <c r="D249">
        <v>0.10941578285127784</v>
      </c>
      <c r="E249">
        <v>5.0134173836109512E-2</v>
      </c>
      <c r="K249" t="s">
        <v>204</v>
      </c>
      <c r="O249" t="s">
        <v>23</v>
      </c>
      <c r="P249">
        <v>6.1652932581076174E-3</v>
      </c>
    </row>
    <row r="250" spans="1:16">
      <c r="A250" t="s">
        <v>27</v>
      </c>
      <c r="B250">
        <v>1.0000000000000004</v>
      </c>
      <c r="C250">
        <v>1</v>
      </c>
      <c r="D250">
        <v>0.40436878764739803</v>
      </c>
      <c r="E250">
        <v>4.1842558336736849E-2</v>
      </c>
      <c r="K250" t="s">
        <v>203</v>
      </c>
      <c r="M250" t="s">
        <v>165</v>
      </c>
      <c r="O250" t="s">
        <v>24</v>
      </c>
      <c r="P250">
        <v>7.2846958651937542E-3</v>
      </c>
    </row>
    <row r="251" spans="1:16">
      <c r="A251" t="s">
        <v>31</v>
      </c>
      <c r="B251">
        <v>2.1961856275740956</v>
      </c>
      <c r="C251">
        <v>2.9756020677955264</v>
      </c>
      <c r="D251">
        <v>0.25892624924904428</v>
      </c>
      <c r="E251">
        <v>1.0352524510225283</v>
      </c>
      <c r="K251" t="s">
        <v>152</v>
      </c>
      <c r="L251" t="s">
        <v>162</v>
      </c>
      <c r="M251" t="s">
        <v>165</v>
      </c>
      <c r="O251" t="s">
        <v>25</v>
      </c>
      <c r="P251">
        <v>2.6178360525780878E-3</v>
      </c>
    </row>
    <row r="252" spans="1:16">
      <c r="A252" t="s">
        <v>32</v>
      </c>
      <c r="B252">
        <v>33.22429465670993</v>
      </c>
      <c r="C252">
        <v>13.722956565395682</v>
      </c>
      <c r="D252">
        <v>2.2787166146381117</v>
      </c>
      <c r="E252">
        <v>3.6856202534336413</v>
      </c>
      <c r="O252" t="s">
        <v>30</v>
      </c>
      <c r="P252">
        <v>1.2995199807150713E-12</v>
      </c>
    </row>
    <row r="253" spans="1:16">
      <c r="A253" t="s">
        <v>28</v>
      </c>
      <c r="B253">
        <v>3.3070745215489228</v>
      </c>
      <c r="C253">
        <v>1.1298671663058217</v>
      </c>
      <c r="D253">
        <v>1.63135894131137</v>
      </c>
      <c r="E253">
        <v>6.164745102907964E-2</v>
      </c>
      <c r="O253" t="s">
        <v>222</v>
      </c>
      <c r="P253">
        <v>1.3684962508035037E-3</v>
      </c>
    </row>
    <row r="254" spans="1:16">
      <c r="A254" t="s">
        <v>55</v>
      </c>
      <c r="B254">
        <v>13.594959986218395</v>
      </c>
      <c r="D254">
        <v>7.0473547495971118</v>
      </c>
    </row>
    <row r="257" spans="1:16">
      <c r="B257" t="s">
        <v>102</v>
      </c>
      <c r="C257" t="s">
        <v>135</v>
      </c>
      <c r="D257" t="s">
        <v>0</v>
      </c>
      <c r="E257" t="s">
        <v>52</v>
      </c>
      <c r="K257" t="s">
        <v>153</v>
      </c>
      <c r="O257" t="s">
        <v>12</v>
      </c>
    </row>
    <row r="258" spans="1:16">
      <c r="A258" t="s">
        <v>26</v>
      </c>
      <c r="B258">
        <v>2.8381823899776035E-2</v>
      </c>
      <c r="C258">
        <v>1.4974153497096172E-2</v>
      </c>
      <c r="D258">
        <v>2.4272921861153419E-2</v>
      </c>
      <c r="E258">
        <v>2.3029737459018419E-3</v>
      </c>
      <c r="K258" t="s">
        <v>180</v>
      </c>
      <c r="O258" t="s">
        <v>23</v>
      </c>
      <c r="P258">
        <v>4.187260875373573E-3</v>
      </c>
    </row>
    <row r="259" spans="1:16">
      <c r="A259" t="s">
        <v>27</v>
      </c>
      <c r="B259">
        <v>1.0000000023104909</v>
      </c>
      <c r="C259">
        <v>1</v>
      </c>
      <c r="D259">
        <v>0.5213565296323065</v>
      </c>
      <c r="E259">
        <v>0.10877390099833441</v>
      </c>
      <c r="K259" t="s">
        <v>152</v>
      </c>
      <c r="L259" t="s">
        <v>162</v>
      </c>
      <c r="M259" t="s">
        <v>165</v>
      </c>
      <c r="O259" t="s">
        <v>24</v>
      </c>
      <c r="P259">
        <v>6.0086494573367486E-4</v>
      </c>
    </row>
    <row r="260" spans="1:16">
      <c r="A260" t="s">
        <v>31</v>
      </c>
      <c r="B260">
        <v>0.50815246725817609</v>
      </c>
      <c r="C260">
        <v>2.4295108281814173</v>
      </c>
      <c r="D260">
        <v>5.8669074332199138E-2</v>
      </c>
      <c r="E260">
        <v>6.9254957338567763E-2</v>
      </c>
      <c r="K260" t="s">
        <v>156</v>
      </c>
      <c r="L260" t="s">
        <v>168</v>
      </c>
      <c r="M260" t="s">
        <v>165</v>
      </c>
      <c r="O260" t="s">
        <v>25</v>
      </c>
      <c r="P260">
        <v>1.1071477376112262E-3</v>
      </c>
    </row>
    <row r="261" spans="1:16">
      <c r="A261" t="s">
        <v>32</v>
      </c>
      <c r="B261">
        <v>5.6830549696465553</v>
      </c>
      <c r="C261">
        <v>5.8489744756532671</v>
      </c>
      <c r="D261">
        <v>0.29596457636123941</v>
      </c>
      <c r="E261">
        <v>0.11987224437607426</v>
      </c>
      <c r="K261" t="s">
        <v>24</v>
      </c>
      <c r="L261" t="s">
        <v>169</v>
      </c>
      <c r="M261" t="s">
        <v>165</v>
      </c>
      <c r="O261" t="s">
        <v>30</v>
      </c>
      <c r="P261">
        <v>4.4941158015723127E-12</v>
      </c>
    </row>
    <row r="262" spans="1:16">
      <c r="A262" t="s">
        <v>28</v>
      </c>
      <c r="B262">
        <v>12.986033150210126</v>
      </c>
      <c r="C262">
        <v>4.7263662844952758</v>
      </c>
      <c r="D262">
        <v>3.779245558634734</v>
      </c>
      <c r="E262">
        <v>0.40071296367017933</v>
      </c>
      <c r="K262" t="s">
        <v>157</v>
      </c>
      <c r="L262" t="s">
        <v>169</v>
      </c>
      <c r="M262" t="s">
        <v>165</v>
      </c>
      <c r="O262" t="s">
        <v>222</v>
      </c>
      <c r="P262">
        <v>2.3316351733346328E-4</v>
      </c>
    </row>
    <row r="263" spans="1:16">
      <c r="A263" t="s">
        <v>55</v>
      </c>
      <c r="B263">
        <v>28.181308020189412</v>
      </c>
      <c r="D263">
        <v>11.15113026059838</v>
      </c>
    </row>
    <row r="266" spans="1:16">
      <c r="B266" t="s">
        <v>103</v>
      </c>
      <c r="C266" t="s">
        <v>134</v>
      </c>
      <c r="D266" t="s">
        <v>52</v>
      </c>
      <c r="E266" t="s">
        <v>52</v>
      </c>
      <c r="O266" t="s">
        <v>51</v>
      </c>
    </row>
    <row r="267" spans="1:16">
      <c r="A267" t="s">
        <v>26</v>
      </c>
      <c r="B267">
        <v>0.96444961858562939</v>
      </c>
      <c r="C267">
        <v>0.8104431389235538</v>
      </c>
      <c r="D267">
        <v>0.10026423560948473</v>
      </c>
      <c r="E267">
        <v>3.3845260630067951E-2</v>
      </c>
      <c r="O267" t="s">
        <v>23</v>
      </c>
      <c r="P267">
        <v>0.28976785349001366</v>
      </c>
    </row>
    <row r="268" spans="1:16">
      <c r="A268" t="s">
        <v>27</v>
      </c>
      <c r="B268">
        <v>1.0000000023104907</v>
      </c>
      <c r="C268">
        <v>1</v>
      </c>
      <c r="D268">
        <v>0.15535501851937619</v>
      </c>
      <c r="E268">
        <v>4.3099023211778144E-2</v>
      </c>
      <c r="K268" t="s">
        <v>152</v>
      </c>
      <c r="L268" t="s">
        <v>162</v>
      </c>
      <c r="M268" t="s">
        <v>165</v>
      </c>
      <c r="O268" t="s">
        <v>24</v>
      </c>
      <c r="P268">
        <v>2.4788239357263794E-5</v>
      </c>
    </row>
    <row r="269" spans="1:16">
      <c r="A269" t="s">
        <v>31</v>
      </c>
      <c r="B269">
        <v>0.66128007458915128</v>
      </c>
      <c r="C269">
        <v>0.96604314877073327</v>
      </c>
      <c r="D269">
        <v>7.8442388743249283E-2</v>
      </c>
      <c r="E269">
        <v>5.3853473353134548E-2</v>
      </c>
      <c r="K269" t="s">
        <v>205</v>
      </c>
      <c r="O269" t="s">
        <v>25</v>
      </c>
      <c r="P269">
        <v>8.2465824115033892E-10</v>
      </c>
    </row>
    <row r="270" spans="1:16">
      <c r="A270" t="s">
        <v>32</v>
      </c>
      <c r="B270">
        <v>3.7292587293958328</v>
      </c>
      <c r="C270">
        <v>1.987882641819525</v>
      </c>
      <c r="D270">
        <v>0.27474350039979517</v>
      </c>
      <c r="E270">
        <v>0.12402963908630547</v>
      </c>
      <c r="K270" t="s">
        <v>206</v>
      </c>
      <c r="M270" t="s">
        <v>165</v>
      </c>
      <c r="O270" t="s">
        <v>30</v>
      </c>
      <c r="P270">
        <v>3.8336315088738007E-9</v>
      </c>
    </row>
    <row r="271" spans="1:16">
      <c r="A271" t="s">
        <v>28</v>
      </c>
      <c r="B271">
        <v>2.612725499471138</v>
      </c>
      <c r="C271">
        <v>1.705170830076165</v>
      </c>
      <c r="D271">
        <v>0.24628458710556689</v>
      </c>
      <c r="E271">
        <v>0.13136405448332525</v>
      </c>
      <c r="O271" t="s">
        <v>222</v>
      </c>
      <c r="P271">
        <v>4.3695965371923816E-6</v>
      </c>
    </row>
    <row r="272" spans="1:16">
      <c r="A272" t="s">
        <v>29</v>
      </c>
      <c r="B272">
        <v>23.588307531158172</v>
      </c>
      <c r="D272">
        <v>1.9192324560665359</v>
      </c>
    </row>
    <row r="275" spans="1:16">
      <c r="B275" t="s">
        <v>104</v>
      </c>
      <c r="C275" t="s">
        <v>133</v>
      </c>
      <c r="D275" t="s">
        <v>52</v>
      </c>
      <c r="E275" t="s">
        <v>52</v>
      </c>
      <c r="K275" t="s">
        <v>153</v>
      </c>
      <c r="O275" t="s">
        <v>37</v>
      </c>
    </row>
    <row r="276" spans="1:16">
      <c r="A276" t="s">
        <v>26</v>
      </c>
      <c r="B276">
        <v>2.7313997567950595E-5</v>
      </c>
      <c r="C276">
        <v>3.237959935427167E-3</v>
      </c>
      <c r="D276">
        <v>1.3027361036989402E-5</v>
      </c>
      <c r="E276">
        <v>5.8842715916900695E-4</v>
      </c>
      <c r="K276" t="s">
        <v>185</v>
      </c>
      <c r="O276" t="s">
        <v>23</v>
      </c>
      <c r="P276">
        <v>3.8476035722997997E-6</v>
      </c>
    </row>
    <row r="277" spans="1:16">
      <c r="A277" t="s">
        <v>27</v>
      </c>
      <c r="B277">
        <v>1.0000000015403276</v>
      </c>
      <c r="C277">
        <v>1</v>
      </c>
      <c r="D277">
        <v>0.16867763176955686</v>
      </c>
      <c r="E277">
        <v>4.7925206308184094E-2</v>
      </c>
      <c r="O277" t="s">
        <v>24</v>
      </c>
      <c r="P277">
        <v>3.9387309778915643E-3</v>
      </c>
    </row>
    <row r="278" spans="1:16">
      <c r="A278" t="s">
        <v>31</v>
      </c>
      <c r="B278">
        <v>0.8371807902397419</v>
      </c>
      <c r="C278">
        <v>1.7905684304508869</v>
      </c>
      <c r="D278">
        <v>3.3315279746559893E-2</v>
      </c>
      <c r="E278">
        <v>3.612428974704477E-2</v>
      </c>
      <c r="K278" t="s">
        <v>156</v>
      </c>
      <c r="L278" t="s">
        <v>168</v>
      </c>
      <c r="M278" t="s">
        <v>165</v>
      </c>
      <c r="O278" t="s">
        <v>25</v>
      </c>
      <c r="P278">
        <v>3.1547116282904848E-4</v>
      </c>
    </row>
    <row r="279" spans="1:16">
      <c r="A279" t="s">
        <v>32</v>
      </c>
      <c r="B279">
        <v>1.6695328109827714</v>
      </c>
      <c r="C279">
        <v>1.4169956656442708</v>
      </c>
      <c r="D279">
        <v>0.1419428502267745</v>
      </c>
      <c r="E279">
        <v>9.1591652671361656E-2</v>
      </c>
      <c r="K279" t="s">
        <v>24</v>
      </c>
      <c r="L279" t="s">
        <v>169</v>
      </c>
      <c r="M279" t="s">
        <v>165</v>
      </c>
      <c r="O279" t="s">
        <v>30</v>
      </c>
      <c r="P279">
        <v>2.0822073391605036E-6</v>
      </c>
    </row>
    <row r="280" spans="1:16">
      <c r="A280" t="s">
        <v>28</v>
      </c>
      <c r="B280">
        <v>1.7599757586548819</v>
      </c>
      <c r="C280">
        <v>1.940344498969611</v>
      </c>
      <c r="D280">
        <v>0.17423154936002408</v>
      </c>
      <c r="E280">
        <v>7.5203866253152701E-2</v>
      </c>
      <c r="K280" t="s">
        <v>157</v>
      </c>
      <c r="L280" t="s">
        <v>169</v>
      </c>
      <c r="M280" t="s">
        <v>165</v>
      </c>
      <c r="O280" t="s">
        <v>222</v>
      </c>
      <c r="P280">
        <v>7.019828030842023E-9</v>
      </c>
    </row>
    <row r="281" spans="1:16">
      <c r="A281" t="s">
        <v>29</v>
      </c>
      <c r="B281">
        <v>2.074520307737485</v>
      </c>
      <c r="D281">
        <v>9.3277027383635649E-2</v>
      </c>
    </row>
    <row r="284" spans="1:16">
      <c r="B284" t="s">
        <v>105</v>
      </c>
      <c r="C284" t="s">
        <v>132</v>
      </c>
      <c r="D284" t="s">
        <v>52</v>
      </c>
      <c r="E284" t="s">
        <v>52</v>
      </c>
      <c r="K284" t="s">
        <v>153</v>
      </c>
      <c r="O284" t="s">
        <v>47</v>
      </c>
    </row>
    <row r="285" spans="1:16">
      <c r="A285" t="s">
        <v>26</v>
      </c>
      <c r="B285">
        <v>6.0336158958290947E-2</v>
      </c>
      <c r="C285">
        <v>0.24756061449802413</v>
      </c>
      <c r="D285">
        <v>7.6823045130339593E-2</v>
      </c>
      <c r="E285">
        <v>5.7918541129442142E-2</v>
      </c>
      <c r="K285" t="s">
        <v>185</v>
      </c>
      <c r="O285" t="s">
        <v>23</v>
      </c>
      <c r="P285">
        <v>1.6367411453468182E-2</v>
      </c>
    </row>
    <row r="286" spans="1:16">
      <c r="A286" t="s">
        <v>27</v>
      </c>
      <c r="B286">
        <v>1.0000000000000011</v>
      </c>
      <c r="C286">
        <v>1</v>
      </c>
      <c r="D286">
        <v>0.83999808301300127</v>
      </c>
      <c r="E286">
        <v>3.6125940033671387E-2</v>
      </c>
      <c r="K286" t="s">
        <v>155</v>
      </c>
      <c r="L286" t="s">
        <v>174</v>
      </c>
      <c r="M286" t="s">
        <v>165</v>
      </c>
      <c r="O286" t="s">
        <v>24</v>
      </c>
      <c r="P286">
        <v>0.26769144692575159</v>
      </c>
    </row>
    <row r="287" spans="1:16">
      <c r="A287" t="s">
        <v>31</v>
      </c>
      <c r="B287">
        <v>3.3077113299029159</v>
      </c>
      <c r="C287">
        <v>1.6879675725826857</v>
      </c>
      <c r="D287">
        <v>0.43984276423157026</v>
      </c>
      <c r="E287">
        <v>0.30253469632568486</v>
      </c>
      <c r="K287" t="s">
        <v>156</v>
      </c>
      <c r="L287" t="s">
        <v>168</v>
      </c>
      <c r="M287" t="s">
        <v>165</v>
      </c>
      <c r="O287" t="s">
        <v>25</v>
      </c>
      <c r="P287">
        <v>8.2996463479586474E-2</v>
      </c>
    </row>
    <row r="288" spans="1:16">
      <c r="A288" t="s">
        <v>32</v>
      </c>
      <c r="B288">
        <v>0.76755036930616838</v>
      </c>
      <c r="C288">
        <v>0.25661847345306726</v>
      </c>
      <c r="D288">
        <v>0.13645157353410337</v>
      </c>
      <c r="E288">
        <v>4.3749647032135429E-2</v>
      </c>
      <c r="K288" t="s">
        <v>157</v>
      </c>
      <c r="L288" t="s">
        <v>169</v>
      </c>
      <c r="M288" t="s">
        <v>165</v>
      </c>
      <c r="O288" t="s">
        <v>30</v>
      </c>
      <c r="P288">
        <v>3.661103584644708E-6</v>
      </c>
    </row>
    <row r="289" spans="1:16">
      <c r="A289" t="s">
        <v>28</v>
      </c>
      <c r="B289">
        <v>0.68843334797749212</v>
      </c>
      <c r="C289">
        <v>0.72679498381287377</v>
      </c>
      <c r="D289">
        <v>0.59187801717606259</v>
      </c>
      <c r="E289">
        <v>3.1008905172940353E-2</v>
      </c>
      <c r="O289" t="s">
        <v>222</v>
      </c>
      <c r="P289">
        <v>2.145156097969781E-2</v>
      </c>
    </row>
    <row r="290" spans="1:16">
      <c r="A290" t="s">
        <v>55</v>
      </c>
      <c r="B290">
        <v>3.1292855968155493</v>
      </c>
      <c r="D290">
        <v>3.3446798666422408</v>
      </c>
    </row>
    <row r="293" spans="1:16">
      <c r="B293" t="s">
        <v>219</v>
      </c>
      <c r="C293" t="s">
        <v>220</v>
      </c>
      <c r="D293" t="s">
        <v>0</v>
      </c>
      <c r="E293" t="s">
        <v>52</v>
      </c>
      <c r="O293" t="s">
        <v>223</v>
      </c>
    </row>
    <row r="294" spans="1:16">
      <c r="A294" t="s">
        <v>26</v>
      </c>
      <c r="B294">
        <v>2.0161933030405085E-2</v>
      </c>
      <c r="C294">
        <v>8.1700785458583988E-2</v>
      </c>
      <c r="D294">
        <v>1.7655876386782673E-3</v>
      </c>
      <c r="E294">
        <v>1.6910946116345037E-2</v>
      </c>
      <c r="O294" t="s">
        <v>23</v>
      </c>
      <c r="P294">
        <v>1.0154838736886199E-6</v>
      </c>
    </row>
    <row r="295" spans="1:16">
      <c r="A295" t="s">
        <v>27</v>
      </c>
      <c r="B295">
        <v>1</v>
      </c>
      <c r="C295">
        <v>1</v>
      </c>
      <c r="D295">
        <v>0.15022339717495722</v>
      </c>
      <c r="E295">
        <v>0.14256812674837979</v>
      </c>
      <c r="O295" t="s">
        <v>24</v>
      </c>
      <c r="P295">
        <v>4.943540006584553E-4</v>
      </c>
    </row>
    <row r="296" spans="1:16">
      <c r="A296" t="s">
        <v>31</v>
      </c>
      <c r="B296">
        <v>0.17380669398263288</v>
      </c>
      <c r="C296">
        <v>1.2785481958310638</v>
      </c>
      <c r="D296">
        <v>1.2032407371832669E-2</v>
      </c>
      <c r="E296">
        <v>0.42314772174576781</v>
      </c>
      <c r="K296" t="s">
        <v>155</v>
      </c>
      <c r="L296" t="s">
        <v>174</v>
      </c>
      <c r="M296" t="s">
        <v>165</v>
      </c>
      <c r="O296" t="s">
        <v>25</v>
      </c>
      <c r="P296">
        <v>2.1084839324098459E-4</v>
      </c>
    </row>
    <row r="297" spans="1:16">
      <c r="A297" t="s">
        <v>32</v>
      </c>
      <c r="B297">
        <v>5.0260037303338313E-2</v>
      </c>
      <c r="C297">
        <v>0.50365991713623259</v>
      </c>
      <c r="D297">
        <v>6.437852736789762E-3</v>
      </c>
      <c r="E297">
        <v>0.15222959887745727</v>
      </c>
      <c r="K297" t="s">
        <v>156</v>
      </c>
      <c r="L297" t="s">
        <v>168</v>
      </c>
      <c r="M297" t="s">
        <v>165</v>
      </c>
      <c r="O297" t="s">
        <v>30</v>
      </c>
      <c r="P297">
        <v>5.0298206941472175E-8</v>
      </c>
    </row>
    <row r="298" spans="1:16">
      <c r="A298" t="s">
        <v>28</v>
      </c>
      <c r="B298">
        <v>0.35273745096451586</v>
      </c>
      <c r="C298">
        <v>0.3265690719157841</v>
      </c>
      <c r="D298">
        <v>8.3848142721459559E-2</v>
      </c>
      <c r="E298">
        <v>2.1369075334000297E-2</v>
      </c>
      <c r="K298" t="s">
        <v>24</v>
      </c>
      <c r="L298" t="s">
        <v>168</v>
      </c>
      <c r="M298" t="s">
        <v>165</v>
      </c>
      <c r="O298" t="s">
        <v>222</v>
      </c>
      <c r="P298">
        <v>1.2223024110812573E-4</v>
      </c>
    </row>
    <row r="299" spans="1:16">
      <c r="A299" t="s">
        <v>55</v>
      </c>
      <c r="B299">
        <v>0.20589775384116851</v>
      </c>
      <c r="D299">
        <v>3.4940226995368591E-2</v>
      </c>
      <c r="K299" t="s">
        <v>157</v>
      </c>
      <c r="L299" t="s">
        <v>169</v>
      </c>
      <c r="M299" t="s">
        <v>165</v>
      </c>
    </row>
    <row r="302" spans="1:16">
      <c r="B302" t="s">
        <v>106</v>
      </c>
      <c r="C302" t="s">
        <v>131</v>
      </c>
      <c r="D302" t="s">
        <v>52</v>
      </c>
      <c r="E302" t="s">
        <v>52</v>
      </c>
      <c r="O302" t="s">
        <v>15</v>
      </c>
    </row>
    <row r="303" spans="1:16">
      <c r="A303" t="s">
        <v>26</v>
      </c>
      <c r="B303">
        <v>1.5029299714405164</v>
      </c>
      <c r="C303">
        <v>5.4218330370487866</v>
      </c>
      <c r="D303">
        <v>0.52974280245659411</v>
      </c>
      <c r="E303">
        <v>0.53018022623706518</v>
      </c>
      <c r="O303" t="s">
        <v>23</v>
      </c>
      <c r="P303">
        <v>2.7655401543797954E-2</v>
      </c>
    </row>
    <row r="304" spans="1:16">
      <c r="A304" t="s">
        <v>27</v>
      </c>
      <c r="B304">
        <v>1.0000000077016362</v>
      </c>
      <c r="C304">
        <v>1</v>
      </c>
      <c r="D304">
        <v>3.1614922209489332E-2</v>
      </c>
      <c r="E304">
        <f>D304/SQRT(20)</f>
        <v>7.0693115163785987E-3</v>
      </c>
      <c r="K304" t="s">
        <v>152</v>
      </c>
      <c r="L304" t="s">
        <v>174</v>
      </c>
      <c r="M304" t="s">
        <v>165</v>
      </c>
      <c r="O304" t="s">
        <v>24</v>
      </c>
      <c r="P304">
        <v>2.4290413330475873E-2</v>
      </c>
    </row>
    <row r="305" spans="1:16">
      <c r="A305" t="s">
        <v>31</v>
      </c>
      <c r="B305">
        <v>7.6152368062799374</v>
      </c>
      <c r="C305">
        <v>1.0221811722989094</v>
      </c>
      <c r="D305">
        <v>2.5795316767454137</v>
      </c>
      <c r="E305">
        <v>0.11258466778708451</v>
      </c>
      <c r="K305" t="s">
        <v>156</v>
      </c>
      <c r="L305" t="s">
        <v>177</v>
      </c>
      <c r="M305" t="s">
        <v>165</v>
      </c>
      <c r="O305" t="s">
        <v>25</v>
      </c>
      <c r="P305">
        <v>4.3245493157544752E-5</v>
      </c>
    </row>
    <row r="306" spans="1:16">
      <c r="A306" t="s">
        <v>32</v>
      </c>
      <c r="B306">
        <v>34.402570406022633</v>
      </c>
      <c r="C306">
        <v>5.9835136458665712</v>
      </c>
      <c r="D306">
        <v>4.9639127602561262</v>
      </c>
      <c r="E306">
        <v>0.63330114147006455</v>
      </c>
      <c r="K306" t="s">
        <v>157</v>
      </c>
      <c r="L306" t="s">
        <v>186</v>
      </c>
      <c r="M306" t="s">
        <v>173</v>
      </c>
      <c r="O306" t="s">
        <v>30</v>
      </c>
      <c r="P306">
        <v>1.0135115309225668E-4</v>
      </c>
    </row>
    <row r="307" spans="1:16">
      <c r="A307" t="s">
        <v>28</v>
      </c>
      <c r="B307">
        <v>4.0309255079133228</v>
      </c>
      <c r="C307">
        <v>1.9132785183428094</v>
      </c>
      <c r="D307">
        <v>3.1717420141141974</v>
      </c>
      <c r="E307">
        <v>0.17189394854791151</v>
      </c>
      <c r="O307" t="s">
        <v>222</v>
      </c>
      <c r="P307">
        <v>4.8342817730969649E-2</v>
      </c>
    </row>
    <row r="308" spans="1:16">
      <c r="A308" t="s">
        <v>55</v>
      </c>
      <c r="B308">
        <v>20.119960485598977</v>
      </c>
      <c r="D308">
        <v>4.7920637123485452</v>
      </c>
    </row>
    <row r="311" spans="1:16">
      <c r="B311" t="s">
        <v>107</v>
      </c>
      <c r="C311" t="s">
        <v>130</v>
      </c>
      <c r="D311" t="s">
        <v>52</v>
      </c>
      <c r="E311" t="s">
        <v>52</v>
      </c>
      <c r="O311" t="s">
        <v>20</v>
      </c>
    </row>
    <row r="312" spans="1:16">
      <c r="A312" t="s">
        <v>26</v>
      </c>
      <c r="B312">
        <v>18.852274265063137</v>
      </c>
      <c r="C312">
        <v>14.247021942505292</v>
      </c>
      <c r="D312">
        <v>11.978456920299591</v>
      </c>
      <c r="E312">
        <v>1.7078573074711751</v>
      </c>
      <c r="O312" t="s">
        <v>23</v>
      </c>
      <c r="P312">
        <v>8.3427886004059787E-3</v>
      </c>
    </row>
    <row r="313" spans="1:16">
      <c r="A313" t="s">
        <v>27</v>
      </c>
      <c r="B313">
        <v>1.0000000023104894</v>
      </c>
      <c r="C313">
        <v>1</v>
      </c>
      <c r="D313">
        <v>0.10814641555445831</v>
      </c>
      <c r="E313">
        <v>8.804869534313732E-2</v>
      </c>
      <c r="K313" t="s">
        <v>155</v>
      </c>
      <c r="L313" t="s">
        <v>174</v>
      </c>
      <c r="M313" t="s">
        <v>165</v>
      </c>
      <c r="O313" t="s">
        <v>24</v>
      </c>
      <c r="P313">
        <v>1.0432457953068032E-2</v>
      </c>
    </row>
    <row r="314" spans="1:16">
      <c r="A314" t="s">
        <v>31</v>
      </c>
      <c r="B314">
        <v>14.813995430824237</v>
      </c>
      <c r="C314">
        <v>6.6078728378200653</v>
      </c>
      <c r="D314">
        <v>1.4911250359639876</v>
      </c>
      <c r="E314">
        <v>0.55379166097104526</v>
      </c>
      <c r="K314" t="s">
        <v>156</v>
      </c>
      <c r="L314" t="s">
        <v>177</v>
      </c>
      <c r="M314" t="s">
        <v>165</v>
      </c>
      <c r="O314" t="s">
        <v>25</v>
      </c>
      <c r="P314">
        <v>8.6302832483559772E-9</v>
      </c>
    </row>
    <row r="315" spans="1:16">
      <c r="A315" t="s">
        <v>32</v>
      </c>
      <c r="B315">
        <v>8.5940212039626669</v>
      </c>
      <c r="C315">
        <v>1.819154234494373</v>
      </c>
      <c r="D315">
        <v>0.64239524862538611</v>
      </c>
      <c r="E315">
        <v>0.2815382398938675</v>
      </c>
      <c r="K315" t="s">
        <v>24</v>
      </c>
      <c r="L315" t="s">
        <v>177</v>
      </c>
      <c r="M315" t="s">
        <v>165</v>
      </c>
      <c r="O315" t="s">
        <v>30</v>
      </c>
      <c r="P315">
        <v>4.824160466443448E-4</v>
      </c>
    </row>
    <row r="316" spans="1:16">
      <c r="A316" t="s">
        <v>28</v>
      </c>
      <c r="B316">
        <v>25.555387441652307</v>
      </c>
      <c r="C316" s="1">
        <v>3.742574598</v>
      </c>
      <c r="D316">
        <v>19.342059690939948</v>
      </c>
      <c r="E316">
        <v>0.28246587367908188</v>
      </c>
      <c r="K316" t="s">
        <v>157</v>
      </c>
      <c r="L316" t="s">
        <v>176</v>
      </c>
      <c r="M316" t="s">
        <v>173</v>
      </c>
      <c r="O316" t="s">
        <v>222</v>
      </c>
      <c r="P316">
        <v>0.22581635921000393</v>
      </c>
    </row>
    <row r="317" spans="1:16">
      <c r="A317" t="s">
        <v>55</v>
      </c>
      <c r="B317">
        <v>217.77079370657643</v>
      </c>
      <c r="D317">
        <v>22.830632358738761</v>
      </c>
    </row>
    <row r="320" spans="1:16">
      <c r="B320" t="s">
        <v>108</v>
      </c>
      <c r="C320" t="s">
        <v>129</v>
      </c>
      <c r="D320" t="s">
        <v>0</v>
      </c>
      <c r="E320" t="s">
        <v>52</v>
      </c>
      <c r="O320" t="s">
        <v>7</v>
      </c>
    </row>
    <row r="321" spans="1:16">
      <c r="A321" t="s">
        <v>26</v>
      </c>
      <c r="B321">
        <v>3.3770985675991112E-3</v>
      </c>
      <c r="C321" s="1">
        <v>0.56505254400000005</v>
      </c>
      <c r="D321">
        <v>7.9594196172177967E-4</v>
      </c>
      <c r="E321">
        <v>3.7642240469113498E-2</v>
      </c>
      <c r="K321" t="s">
        <v>153</v>
      </c>
      <c r="O321" t="s">
        <v>23</v>
      </c>
      <c r="P321">
        <v>5.650603063618492E-6</v>
      </c>
    </row>
    <row r="322" spans="1:16">
      <c r="A322" t="s">
        <v>27</v>
      </c>
      <c r="B322">
        <v>1.0000000023104914</v>
      </c>
      <c r="C322">
        <v>1</v>
      </c>
      <c r="D322">
        <v>0.17613415223508902</v>
      </c>
      <c r="E322">
        <v>4.7498566529428014E-2</v>
      </c>
      <c r="K322" t="s">
        <v>152</v>
      </c>
      <c r="L322" t="s">
        <v>162</v>
      </c>
      <c r="M322" t="s">
        <v>165</v>
      </c>
      <c r="O322" t="s">
        <v>24</v>
      </c>
      <c r="P322">
        <v>5.2330985734555899E-6</v>
      </c>
    </row>
    <row r="323" spans="1:16">
      <c r="A323" t="s">
        <v>31</v>
      </c>
      <c r="B323">
        <v>0.4280093710144432</v>
      </c>
      <c r="C323">
        <v>1.8520334113974206</v>
      </c>
      <c r="D323">
        <v>0.1083825855621828</v>
      </c>
      <c r="E323">
        <v>0.25022547268479506</v>
      </c>
      <c r="K323" t="s">
        <v>24</v>
      </c>
      <c r="L323" t="s">
        <v>169</v>
      </c>
      <c r="M323" t="s">
        <v>165</v>
      </c>
      <c r="O323" t="s">
        <v>25</v>
      </c>
      <c r="P323">
        <v>1.0421473603103885E-3</v>
      </c>
    </row>
    <row r="324" spans="1:16">
      <c r="A324" t="s">
        <v>32</v>
      </c>
      <c r="B324">
        <v>75.259903119482814</v>
      </c>
      <c r="C324">
        <v>68.02460645456955</v>
      </c>
      <c r="D324">
        <v>7.5987214822842049</v>
      </c>
      <c r="E324">
        <v>3.9154770580260156</v>
      </c>
      <c r="K324" t="s">
        <v>157</v>
      </c>
      <c r="L324" t="s">
        <v>169</v>
      </c>
      <c r="M324" t="s">
        <v>165</v>
      </c>
      <c r="O324" t="s">
        <v>30</v>
      </c>
      <c r="P324">
        <v>7.4429881452027693E-14</v>
      </c>
    </row>
    <row r="325" spans="1:16">
      <c r="A325" t="s">
        <v>28</v>
      </c>
      <c r="B325">
        <v>25.63423614209556</v>
      </c>
      <c r="C325">
        <v>11.053542416530421</v>
      </c>
      <c r="D325">
        <v>4.3380872062542508</v>
      </c>
      <c r="E325">
        <v>1.8555716020804431</v>
      </c>
      <c r="O325" t="s">
        <v>222</v>
      </c>
      <c r="P325">
        <v>3.25409737461899E-6</v>
      </c>
    </row>
    <row r="326" spans="1:16">
      <c r="A326" t="s">
        <v>55</v>
      </c>
      <c r="B326">
        <v>3064.9900391501606</v>
      </c>
      <c r="D326">
        <v>1272.2523458950163</v>
      </c>
    </row>
    <row r="329" spans="1:16">
      <c r="A329" t="s">
        <v>1</v>
      </c>
      <c r="B329" t="s">
        <v>109</v>
      </c>
      <c r="C329" t="s">
        <v>126</v>
      </c>
      <c r="D329" t="s">
        <v>0</v>
      </c>
      <c r="E329" t="s">
        <v>52</v>
      </c>
      <c r="O329" t="s">
        <v>1</v>
      </c>
    </row>
    <row r="330" spans="1:16">
      <c r="A330" t="s">
        <v>26</v>
      </c>
      <c r="B330">
        <v>1.0779577513616762E-2</v>
      </c>
      <c r="C330">
        <v>0.70050308483771684</v>
      </c>
      <c r="D330">
        <v>4.9443809519906607E-3</v>
      </c>
      <c r="E330">
        <v>0.11690082118904289</v>
      </c>
      <c r="K330" t="s">
        <v>153</v>
      </c>
      <c r="O330" t="s">
        <v>23</v>
      </c>
      <c r="P330">
        <v>1.3845182884805523E-4</v>
      </c>
    </row>
    <row r="331" spans="1:16">
      <c r="A331" t="s">
        <v>27</v>
      </c>
      <c r="B331">
        <v>1.0000000007701626</v>
      </c>
      <c r="C331">
        <v>1</v>
      </c>
      <c r="D331">
        <v>0.2928034403590849</v>
      </c>
      <c r="E331">
        <v>6.1052136806944275E-2</v>
      </c>
      <c r="K331" t="s">
        <v>152</v>
      </c>
      <c r="L331" t="s">
        <v>162</v>
      </c>
      <c r="M331" t="s">
        <v>165</v>
      </c>
      <c r="O331" t="s">
        <v>24</v>
      </c>
      <c r="P331">
        <v>7.384303404773468E-6</v>
      </c>
    </row>
    <row r="332" spans="1:16">
      <c r="A332" t="s">
        <v>31</v>
      </c>
      <c r="B332">
        <v>0.4114784811637866</v>
      </c>
      <c r="C332">
        <v>1.2201794311525482</v>
      </c>
      <c r="D332">
        <v>5.5688057250596057E-2</v>
      </c>
      <c r="E332">
        <v>0.18125610137249726</v>
      </c>
      <c r="O332" t="s">
        <v>25</v>
      </c>
      <c r="P332">
        <v>6.813590937123509E-4</v>
      </c>
    </row>
    <row r="333" spans="1:16">
      <c r="A333" t="s">
        <v>32</v>
      </c>
      <c r="B333">
        <v>10.46701219330553</v>
      </c>
      <c r="C333">
        <v>8.5769385846876922</v>
      </c>
      <c r="D333">
        <v>0.65186009466286843</v>
      </c>
      <c r="E333">
        <v>0.46475777378580302</v>
      </c>
      <c r="K333" t="s">
        <v>189</v>
      </c>
      <c r="O333" t="s">
        <v>30</v>
      </c>
      <c r="P333">
        <v>2.1179262455499414E-11</v>
      </c>
    </row>
    <row r="334" spans="1:16">
      <c r="A334" t="s">
        <v>28</v>
      </c>
      <c r="B334">
        <v>9.1261097339759853</v>
      </c>
      <c r="C334">
        <v>2.1421403849427287</v>
      </c>
      <c r="D334">
        <v>1.3610545864848198</v>
      </c>
      <c r="E334">
        <v>0.17087246666519015</v>
      </c>
      <c r="K334" t="s">
        <v>190</v>
      </c>
      <c r="M334" t="s">
        <v>165</v>
      </c>
      <c r="O334" t="s">
        <v>222</v>
      </c>
      <c r="P334">
        <v>9.5887974029399288E-7</v>
      </c>
    </row>
    <row r="335" spans="1:16">
      <c r="A335" t="s">
        <v>55</v>
      </c>
      <c r="B335">
        <v>234.84345176256761</v>
      </c>
      <c r="D335">
        <v>117.81316795213017</v>
      </c>
    </row>
    <row r="338" spans="1:16">
      <c r="B338" t="s">
        <v>110</v>
      </c>
      <c r="C338" t="s">
        <v>125</v>
      </c>
      <c r="D338" t="s">
        <v>0</v>
      </c>
      <c r="E338" t="s">
        <v>52</v>
      </c>
      <c r="O338" t="s">
        <v>6</v>
      </c>
    </row>
    <row r="339" spans="1:16">
      <c r="A339" t="s">
        <v>26</v>
      </c>
      <c r="B339">
        <v>1.0282768397619189E-3</v>
      </c>
      <c r="C339">
        <v>4.4068506748251635E-2</v>
      </c>
      <c r="D339">
        <v>2.7440383566034642E-4</v>
      </c>
      <c r="E339">
        <f t="shared" ref="E339" si="1">D339/SQRT(4)</f>
        <v>1.3720191783017321E-4</v>
      </c>
      <c r="K339" t="s">
        <v>152</v>
      </c>
      <c r="L339" t="s">
        <v>162</v>
      </c>
      <c r="M339" t="s">
        <v>165</v>
      </c>
      <c r="O339" t="s">
        <v>23</v>
      </c>
      <c r="P339">
        <v>1.1473041694316651E-4</v>
      </c>
    </row>
    <row r="340" spans="1:16">
      <c r="A340" t="s">
        <v>27</v>
      </c>
      <c r="B340">
        <v>0.99999999999999956</v>
      </c>
      <c r="C340">
        <v>1</v>
      </c>
      <c r="D340">
        <v>0.25945027890320416</v>
      </c>
      <c r="E340" s="1">
        <v>7.3651538000000003E-2</v>
      </c>
      <c r="K340" t="s">
        <v>156</v>
      </c>
      <c r="L340" t="s">
        <v>168</v>
      </c>
      <c r="M340" t="s">
        <v>165</v>
      </c>
      <c r="O340" t="s">
        <v>24</v>
      </c>
      <c r="P340">
        <v>3.8876498938703976E-5</v>
      </c>
    </row>
    <row r="341" spans="1:16">
      <c r="A341" t="s">
        <v>31</v>
      </c>
      <c r="B341">
        <v>1.185549216438629</v>
      </c>
      <c r="C341">
        <v>2.7898049685771995</v>
      </c>
      <c r="D341">
        <v>8.9646188401786994E-2</v>
      </c>
      <c r="E341">
        <v>0.24541125227680813</v>
      </c>
      <c r="K341" t="s">
        <v>24</v>
      </c>
      <c r="L341" t="s">
        <v>169</v>
      </c>
      <c r="M341" t="s">
        <v>165</v>
      </c>
      <c r="O341" t="s">
        <v>25</v>
      </c>
      <c r="P341">
        <v>1.2250292161762575E-3</v>
      </c>
    </row>
    <row r="342" spans="1:16">
      <c r="A342" t="s">
        <v>32</v>
      </c>
      <c r="B342">
        <v>21.160962337960669</v>
      </c>
      <c r="C342">
        <v>10.58408930784474</v>
      </c>
      <c r="D342">
        <v>1.0639397682258029</v>
      </c>
      <c r="E342">
        <v>0.63966064842751469</v>
      </c>
      <c r="K342" t="s">
        <v>157</v>
      </c>
      <c r="L342" t="s">
        <v>169</v>
      </c>
      <c r="M342" t="s">
        <v>165</v>
      </c>
      <c r="O342" t="s">
        <v>30</v>
      </c>
      <c r="P342">
        <v>1.1582890358505774E-12</v>
      </c>
    </row>
    <row r="343" spans="1:16">
      <c r="A343" t="s">
        <v>28</v>
      </c>
      <c r="B343">
        <v>10.919908699147257</v>
      </c>
      <c r="C343">
        <v>4.9480885726610317</v>
      </c>
      <c r="D343">
        <v>2.0593563163901889</v>
      </c>
      <c r="E343">
        <v>0.53591141506928341</v>
      </c>
      <c r="K343" t="s">
        <v>207</v>
      </c>
      <c r="O343" t="s">
        <v>222</v>
      </c>
      <c r="P343">
        <v>1.1263760330264381E-5</v>
      </c>
    </row>
    <row r="344" spans="1:16">
      <c r="A344" t="s">
        <v>55</v>
      </c>
      <c r="B344">
        <v>26.753702665232325</v>
      </c>
      <c r="D344">
        <v>12.197579055485821</v>
      </c>
      <c r="K344" t="s">
        <v>208</v>
      </c>
      <c r="M344" t="s">
        <v>165</v>
      </c>
    </row>
    <row r="347" spans="1:16">
      <c r="B347" t="s">
        <v>111</v>
      </c>
      <c r="C347" t="s">
        <v>124</v>
      </c>
      <c r="D347" t="s">
        <v>52</v>
      </c>
      <c r="E347" t="s">
        <v>52</v>
      </c>
      <c r="K347" t="s">
        <v>231</v>
      </c>
      <c r="O347" t="s">
        <v>39</v>
      </c>
    </row>
    <row r="348" spans="1:16">
      <c r="A348" t="s">
        <v>26</v>
      </c>
      <c r="B348">
        <v>0.16279306219502074</v>
      </c>
      <c r="C348">
        <v>0.72955918644279005</v>
      </c>
      <c r="D348">
        <v>6.7070068940949773E-2</v>
      </c>
      <c r="E348">
        <f>D348/SQRT(8)</f>
        <v>2.3712850281397413E-2</v>
      </c>
      <c r="K348" t="s">
        <v>209</v>
      </c>
      <c r="M348" t="s">
        <v>165</v>
      </c>
      <c r="O348" t="s">
        <v>23</v>
      </c>
      <c r="P348">
        <v>7.6111463783240095E-4</v>
      </c>
    </row>
    <row r="349" spans="1:16">
      <c r="A349" t="s">
        <v>27</v>
      </c>
      <c r="B349">
        <v>1.0000000077016362</v>
      </c>
      <c r="C349">
        <v>1</v>
      </c>
      <c r="D349">
        <v>0.26246018874171423</v>
      </c>
      <c r="E349">
        <v>4.2256670291339386E-2</v>
      </c>
      <c r="K349" t="s">
        <v>152</v>
      </c>
      <c r="L349" t="s">
        <v>162</v>
      </c>
      <c r="M349" t="s">
        <v>165</v>
      </c>
      <c r="O349" t="s">
        <v>24</v>
      </c>
      <c r="P349">
        <v>6.6024775890240237E-2</v>
      </c>
    </row>
    <row r="350" spans="1:16">
      <c r="A350" t="s">
        <v>31</v>
      </c>
      <c r="B350">
        <v>0.81963617603680594</v>
      </c>
      <c r="C350">
        <v>3.24217382113354</v>
      </c>
      <c r="D350">
        <v>8.0393348471038878E-2</v>
      </c>
      <c r="E350">
        <v>0.87320829514715803</v>
      </c>
      <c r="O350" t="s">
        <v>25</v>
      </c>
      <c r="P350">
        <v>6.6169678041585111E-4</v>
      </c>
    </row>
    <row r="351" spans="1:16">
      <c r="A351" t="s">
        <v>32</v>
      </c>
      <c r="B351">
        <v>4.8362502558810192</v>
      </c>
      <c r="C351">
        <v>9.076903083516914</v>
      </c>
      <c r="D351">
        <v>0.35308486133435441</v>
      </c>
      <c r="E351">
        <v>2.2102822999997427</v>
      </c>
      <c r="O351" t="s">
        <v>30</v>
      </c>
      <c r="P351">
        <v>5.8656738558918688E-11</v>
      </c>
    </row>
    <row r="352" spans="1:16">
      <c r="A352" t="s">
        <v>28</v>
      </c>
      <c r="B352">
        <v>1.7969566016089547</v>
      </c>
      <c r="C352">
        <v>1.2790431235216668</v>
      </c>
      <c r="D352">
        <v>0.51187796459112622</v>
      </c>
      <c r="E352">
        <v>6.3021639310551311E-2</v>
      </c>
      <c r="O352" t="s">
        <v>222</v>
      </c>
      <c r="P352">
        <v>8.367586647225596E-4</v>
      </c>
    </row>
    <row r="353" spans="1:16">
      <c r="A353" t="s">
        <v>29</v>
      </c>
      <c r="B353">
        <v>7.8474407617894553</v>
      </c>
      <c r="D353">
        <v>2.5642253300233442</v>
      </c>
    </row>
    <row r="356" spans="1:16">
      <c r="B356" t="s">
        <v>112</v>
      </c>
      <c r="C356" t="s">
        <v>123</v>
      </c>
      <c r="D356" t="s">
        <v>52</v>
      </c>
      <c r="E356" t="s">
        <v>52</v>
      </c>
      <c r="K356" t="s">
        <v>210</v>
      </c>
      <c r="O356" t="s">
        <v>17</v>
      </c>
    </row>
    <row r="357" spans="1:16">
      <c r="A357" t="s">
        <v>26</v>
      </c>
      <c r="B357">
        <v>2.0953474900347012E-2</v>
      </c>
      <c r="C357">
        <v>9.2986328767277054E-2</v>
      </c>
      <c r="D357">
        <v>5.5671631186820511E-3</v>
      </c>
      <c r="E357">
        <v>1.2305723465610794E-2</v>
      </c>
      <c r="K357" t="s">
        <v>209</v>
      </c>
      <c r="M357" t="s">
        <v>165</v>
      </c>
      <c r="O357" t="s">
        <v>23</v>
      </c>
      <c r="P357">
        <v>9.0199301156545768E-3</v>
      </c>
    </row>
    <row r="358" spans="1:16">
      <c r="A358" t="s">
        <v>27</v>
      </c>
      <c r="B358">
        <v>0.99999999691934605</v>
      </c>
      <c r="C358">
        <v>1</v>
      </c>
      <c r="D358">
        <v>0.70939255552218861</v>
      </c>
      <c r="E358">
        <v>3.3658715069423015E-2</v>
      </c>
      <c r="K358" t="s">
        <v>152</v>
      </c>
      <c r="L358" t="s">
        <v>162</v>
      </c>
      <c r="M358" t="s">
        <v>165</v>
      </c>
      <c r="O358" t="s">
        <v>24</v>
      </c>
      <c r="P358">
        <v>4.1906679709063449E-2</v>
      </c>
    </row>
    <row r="359" spans="1:16">
      <c r="A359" t="s">
        <v>31</v>
      </c>
      <c r="B359">
        <v>0.14447471053038771</v>
      </c>
      <c r="C359">
        <v>1.1311503616832383</v>
      </c>
      <c r="D359">
        <v>5.1960394546254236E-3</v>
      </c>
      <c r="E359">
        <v>6.9712860060644297E-2</v>
      </c>
      <c r="K359" t="s">
        <v>156</v>
      </c>
      <c r="L359" t="s">
        <v>168</v>
      </c>
      <c r="M359" t="s">
        <v>165</v>
      </c>
      <c r="O359" t="s">
        <v>25</v>
      </c>
      <c r="P359">
        <v>0.46402022242321206</v>
      </c>
    </row>
    <row r="360" spans="1:16">
      <c r="A360" t="s">
        <v>32</v>
      </c>
      <c r="B360">
        <v>1.2132601120428914</v>
      </c>
      <c r="C360">
        <v>3.6782553239175559</v>
      </c>
      <c r="D360">
        <v>6.6872394358650292E-2</v>
      </c>
      <c r="E360">
        <v>0.1801448329841574</v>
      </c>
      <c r="K360" t="s">
        <v>24</v>
      </c>
      <c r="L360" t="s">
        <v>169</v>
      </c>
      <c r="M360" t="s">
        <v>165</v>
      </c>
      <c r="O360" t="s">
        <v>30</v>
      </c>
      <c r="P360">
        <v>1.2630773060621645E-11</v>
      </c>
    </row>
    <row r="361" spans="1:16">
      <c r="A361" t="s">
        <v>28</v>
      </c>
      <c r="B361">
        <v>3.5911463291983949</v>
      </c>
      <c r="C361">
        <v>2.3019742722358902</v>
      </c>
      <c r="D361">
        <v>3.2494877462005558</v>
      </c>
      <c r="E361">
        <v>0.13456108211447843</v>
      </c>
      <c r="K361" t="s">
        <v>157</v>
      </c>
      <c r="L361" t="s">
        <v>169</v>
      </c>
      <c r="M361" t="s">
        <v>165</v>
      </c>
      <c r="O361" t="s">
        <v>222</v>
      </c>
      <c r="P361">
        <v>1.2767735320632244E-2</v>
      </c>
    </row>
    <row r="362" spans="1:16">
      <c r="A362" t="s">
        <v>29</v>
      </c>
      <c r="B362">
        <v>0.82327392590363668</v>
      </c>
      <c r="D362">
        <v>0.9028920267808721</v>
      </c>
    </row>
    <row r="365" spans="1:16">
      <c r="B365" t="s">
        <v>113</v>
      </c>
      <c r="C365" t="s">
        <v>122</v>
      </c>
      <c r="D365" t="s">
        <v>52</v>
      </c>
      <c r="E365" t="s">
        <v>52</v>
      </c>
      <c r="K365" t="s">
        <v>207</v>
      </c>
    </row>
    <row r="366" spans="1:16">
      <c r="A366" t="s">
        <v>26</v>
      </c>
      <c r="B366">
        <v>0.45097242010496219</v>
      </c>
      <c r="C366">
        <v>0.32659476758233402</v>
      </c>
      <c r="D366">
        <v>0.24894536920919075</v>
      </c>
      <c r="E366">
        <v>9.5468862720861566E-3</v>
      </c>
      <c r="K366" t="s">
        <v>208</v>
      </c>
      <c r="M366" t="s">
        <v>165</v>
      </c>
      <c r="O366" t="s">
        <v>5</v>
      </c>
    </row>
    <row r="367" spans="1:16">
      <c r="A367" t="s">
        <v>27</v>
      </c>
      <c r="B367">
        <v>0.99999999999999956</v>
      </c>
      <c r="C367">
        <v>1</v>
      </c>
      <c r="D367">
        <v>0.1144553969828656</v>
      </c>
      <c r="E367">
        <v>7.5254734479244495E-2</v>
      </c>
      <c r="K367" t="s">
        <v>152</v>
      </c>
      <c r="L367" t="s">
        <v>162</v>
      </c>
      <c r="M367" t="s">
        <v>165</v>
      </c>
      <c r="O367" t="s">
        <v>23</v>
      </c>
      <c r="P367">
        <v>0.13339614906595196</v>
      </c>
    </row>
    <row r="368" spans="1:16">
      <c r="A368" t="s">
        <v>31</v>
      </c>
      <c r="B368">
        <v>1.1129929424074665</v>
      </c>
      <c r="C368">
        <v>1.7754835760303467</v>
      </c>
      <c r="D368">
        <v>0.10952612636607965</v>
      </c>
      <c r="E368">
        <v>5.523599184813948E-2</v>
      </c>
      <c r="K368" t="s">
        <v>156</v>
      </c>
      <c r="L368" t="s">
        <v>168</v>
      </c>
      <c r="M368" t="s">
        <v>165</v>
      </c>
      <c r="N368" t="s">
        <v>226</v>
      </c>
      <c r="O368" t="s">
        <v>24</v>
      </c>
      <c r="P368">
        <v>2.9982126611098223E-8</v>
      </c>
    </row>
    <row r="369" spans="1:16">
      <c r="A369" t="s">
        <v>32</v>
      </c>
      <c r="B369">
        <v>7.6800255530968311</v>
      </c>
      <c r="C369">
        <v>3.2482596803013175</v>
      </c>
      <c r="D369">
        <v>0.48688388900961921</v>
      </c>
      <c r="E369">
        <v>0.35900244617745558</v>
      </c>
      <c r="K369" t="s">
        <v>24</v>
      </c>
      <c r="L369" t="s">
        <v>169</v>
      </c>
      <c r="M369" t="s">
        <v>165</v>
      </c>
      <c r="O369" t="s">
        <v>25</v>
      </c>
      <c r="P369">
        <v>1.3257565947735787E-5</v>
      </c>
    </row>
    <row r="370" spans="1:16">
      <c r="A370" t="s">
        <v>28</v>
      </c>
      <c r="B370">
        <v>4.3940630029420626</v>
      </c>
      <c r="C370">
        <v>2.4094186612248838</v>
      </c>
      <c r="D370">
        <v>0.34568906072599764</v>
      </c>
      <c r="E370">
        <v>0.16021702818521794</v>
      </c>
      <c r="K370" t="s">
        <v>157</v>
      </c>
      <c r="L370" t="s">
        <v>169</v>
      </c>
      <c r="M370" t="s">
        <v>165</v>
      </c>
      <c r="O370" t="s">
        <v>30</v>
      </c>
      <c r="P370">
        <v>2.1526983259150244E-10</v>
      </c>
    </row>
    <row r="371" spans="1:16">
      <c r="A371" t="s">
        <v>55</v>
      </c>
      <c r="B371">
        <v>13.299806338284611</v>
      </c>
      <c r="D371">
        <v>2.7353882100453912</v>
      </c>
      <c r="O371" t="s">
        <v>222</v>
      </c>
      <c r="P371">
        <v>7.6670734456425914E-8</v>
      </c>
    </row>
    <row r="374" spans="1:16">
      <c r="B374" t="s">
        <v>114</v>
      </c>
      <c r="C374" t="s">
        <v>121</v>
      </c>
      <c r="D374" t="s">
        <v>54</v>
      </c>
      <c r="E374" t="s">
        <v>52</v>
      </c>
      <c r="K374" t="s">
        <v>153</v>
      </c>
    </row>
    <row r="375" spans="1:16">
      <c r="A375" t="s">
        <v>26</v>
      </c>
      <c r="B375">
        <v>3.3713661790187959</v>
      </c>
      <c r="C375">
        <v>2.5406979621705967</v>
      </c>
      <c r="D375">
        <v>6.6662688339760763</v>
      </c>
      <c r="E375">
        <v>0.25904517746855193</v>
      </c>
      <c r="K375" t="s">
        <v>185</v>
      </c>
      <c r="O375" t="s">
        <v>46</v>
      </c>
    </row>
    <row r="376" spans="1:16">
      <c r="A376" t="s">
        <v>27</v>
      </c>
      <c r="B376">
        <v>1.0000000000000009</v>
      </c>
      <c r="C376">
        <v>1</v>
      </c>
      <c r="D376">
        <v>0.23981453044950399</v>
      </c>
      <c r="E376">
        <v>2.9861003978152757E-2</v>
      </c>
      <c r="K376" t="s">
        <v>155</v>
      </c>
      <c r="L376" t="s">
        <v>174</v>
      </c>
      <c r="M376" t="s">
        <v>165</v>
      </c>
      <c r="O376" t="s">
        <v>23</v>
      </c>
      <c r="P376">
        <v>2.9428271404533714E-2</v>
      </c>
    </row>
    <row r="377" spans="1:16">
      <c r="A377" t="s">
        <v>31</v>
      </c>
      <c r="B377">
        <v>2.3308131146252937</v>
      </c>
      <c r="C377">
        <v>0.18978199652819022</v>
      </c>
      <c r="D377">
        <v>0.17056075445007252</v>
      </c>
      <c r="E377">
        <v>4.4367702673467811E-2</v>
      </c>
      <c r="O377" t="s">
        <v>24</v>
      </c>
      <c r="P377">
        <v>0.1383074513374096</v>
      </c>
    </row>
    <row r="378" spans="1:16">
      <c r="A378" t="s">
        <v>32</v>
      </c>
      <c r="B378">
        <v>0.4360302101404514</v>
      </c>
      <c r="C378">
        <v>3.2752134791290625E-2</v>
      </c>
      <c r="D378">
        <v>0.11199733580894693</v>
      </c>
      <c r="E378">
        <v>4.2594649965131603E-3</v>
      </c>
      <c r="O378" t="s">
        <v>25</v>
      </c>
      <c r="P378">
        <v>3.4628919622735642E-2</v>
      </c>
    </row>
    <row r="379" spans="1:16">
      <c r="A379" t="s">
        <v>28</v>
      </c>
      <c r="B379">
        <v>0.91806401996521925</v>
      </c>
      <c r="C379">
        <v>0.5590018203239101</v>
      </c>
      <c r="D379">
        <v>1.8538346264513341</v>
      </c>
      <c r="E379">
        <v>7.0164274744393115E-2</v>
      </c>
      <c r="O379" t="s">
        <v>30</v>
      </c>
      <c r="P379">
        <v>2.8624401427934875E-9</v>
      </c>
    </row>
    <row r="380" spans="1:16">
      <c r="A380" t="s">
        <v>29</v>
      </c>
      <c r="B380">
        <v>2.1336644858907157</v>
      </c>
      <c r="D380">
        <v>1.9968884950179935</v>
      </c>
      <c r="O380" t="s">
        <v>222</v>
      </c>
      <c r="P380">
        <v>5.8518696502741059E-2</v>
      </c>
    </row>
    <row r="383" spans="1:16">
      <c r="B383" t="s">
        <v>115</v>
      </c>
      <c r="C383" t="s">
        <v>120</v>
      </c>
      <c r="D383" t="s">
        <v>54</v>
      </c>
      <c r="E383" t="s">
        <v>52</v>
      </c>
    </row>
    <row r="384" spans="1:16">
      <c r="A384" t="s">
        <v>26</v>
      </c>
      <c r="B384">
        <v>2.3995187297178276E-2</v>
      </c>
      <c r="C384">
        <v>0.23339036774573363</v>
      </c>
      <c r="D384">
        <v>4.5366114103320377E-3</v>
      </c>
      <c r="E384">
        <v>6.6557411142701015E-2</v>
      </c>
      <c r="K384" t="s">
        <v>152</v>
      </c>
      <c r="L384" t="s">
        <v>162</v>
      </c>
      <c r="M384" t="s">
        <v>165</v>
      </c>
      <c r="O384" t="s">
        <v>50</v>
      </c>
    </row>
    <row r="385" spans="1:16">
      <c r="A385" t="s">
        <v>27</v>
      </c>
      <c r="B385">
        <v>0.99999999691934649</v>
      </c>
      <c r="C385">
        <v>1</v>
      </c>
      <c r="D385">
        <v>0.10763933144400818</v>
      </c>
      <c r="E385">
        <v>3.3165009414346344E-2</v>
      </c>
      <c r="K385" t="s">
        <v>156</v>
      </c>
      <c r="L385" t="s">
        <v>168</v>
      </c>
      <c r="M385" t="s">
        <v>165</v>
      </c>
      <c r="O385" t="s">
        <v>23</v>
      </c>
      <c r="P385">
        <v>3.0206823110039268E-8</v>
      </c>
    </row>
    <row r="386" spans="1:16">
      <c r="A386" t="s">
        <v>31</v>
      </c>
      <c r="B386">
        <v>0.35484915434976233</v>
      </c>
      <c r="C386">
        <v>4.7832340328332092</v>
      </c>
      <c r="D386">
        <v>2.3875326517337165E-2</v>
      </c>
      <c r="E386">
        <v>1.2671619766406537</v>
      </c>
      <c r="K386" t="s">
        <v>24</v>
      </c>
      <c r="L386" t="s">
        <v>169</v>
      </c>
      <c r="M386" t="s">
        <v>165</v>
      </c>
      <c r="O386" t="s">
        <v>24</v>
      </c>
      <c r="P386">
        <v>1.7503093902039746E-3</v>
      </c>
    </row>
    <row r="387" spans="1:16">
      <c r="A387" t="s">
        <v>32</v>
      </c>
      <c r="B387">
        <v>5.5127713824174425</v>
      </c>
      <c r="C387">
        <v>21.121487313593061</v>
      </c>
      <c r="D387">
        <v>0.24088966197896586</v>
      </c>
      <c r="E387">
        <v>5.9260163482853727</v>
      </c>
      <c r="K387" t="s">
        <v>157</v>
      </c>
      <c r="L387" t="s">
        <v>169</v>
      </c>
      <c r="M387" t="s">
        <v>165</v>
      </c>
      <c r="O387" t="s">
        <v>25</v>
      </c>
      <c r="P387">
        <v>6.7902514800457989E-10</v>
      </c>
    </row>
    <row r="388" spans="1:16">
      <c r="A388" t="s">
        <v>28</v>
      </c>
      <c r="B388">
        <v>2.7659551691237896</v>
      </c>
      <c r="C388" s="1">
        <v>3.0648354900000001</v>
      </c>
      <c r="D388">
        <v>0.67812560634355512</v>
      </c>
      <c r="E388">
        <v>0.35523412322857556</v>
      </c>
      <c r="K388" t="s">
        <v>199</v>
      </c>
      <c r="O388" t="s">
        <v>30</v>
      </c>
      <c r="P388">
        <v>1.4610954356926946E-16</v>
      </c>
    </row>
    <row r="389" spans="1:16">
      <c r="A389" t="s">
        <v>29</v>
      </c>
      <c r="B389">
        <v>35.863501346513978</v>
      </c>
      <c r="D389">
        <v>2.9375764202612866</v>
      </c>
      <c r="K389" t="s">
        <v>211</v>
      </c>
      <c r="M389" t="s">
        <v>165</v>
      </c>
      <c r="O389" t="s">
        <v>222</v>
      </c>
      <c r="P389">
        <v>7.0308484099014176E-5</v>
      </c>
    </row>
    <row r="392" spans="1:16">
      <c r="B392" t="s">
        <v>116</v>
      </c>
      <c r="C392" t="s">
        <v>119</v>
      </c>
      <c r="D392" t="s">
        <v>54</v>
      </c>
      <c r="E392" t="s">
        <v>52</v>
      </c>
      <c r="K392" t="s">
        <v>212</v>
      </c>
    </row>
    <row r="393" spans="1:16">
      <c r="A393" t="s">
        <v>26</v>
      </c>
      <c r="B393">
        <v>0.31401141082450679</v>
      </c>
      <c r="C393">
        <v>0.42032804591199169</v>
      </c>
      <c r="D393">
        <v>5.3890090521679153E-2</v>
      </c>
      <c r="E393">
        <v>1.6600103530631998E-2</v>
      </c>
      <c r="K393" t="s">
        <v>208</v>
      </c>
      <c r="M393" t="s">
        <v>165</v>
      </c>
      <c r="O393" t="s">
        <v>14</v>
      </c>
    </row>
    <row r="394" spans="1:16">
      <c r="A394" t="s">
        <v>27</v>
      </c>
      <c r="B394">
        <v>1.0000000015403272</v>
      </c>
      <c r="C394">
        <v>1</v>
      </c>
      <c r="D394">
        <v>0.25585048738408117</v>
      </c>
      <c r="E394">
        <v>2.6987623234956518E-2</v>
      </c>
      <c r="K394" t="s">
        <v>152</v>
      </c>
      <c r="L394" t="s">
        <v>162</v>
      </c>
      <c r="M394" t="s">
        <v>165</v>
      </c>
      <c r="O394" t="s">
        <v>23</v>
      </c>
      <c r="P394">
        <v>3.4196288308265487E-3</v>
      </c>
    </row>
    <row r="395" spans="1:16">
      <c r="A395" t="s">
        <v>31</v>
      </c>
      <c r="B395">
        <v>0.64171294976989957</v>
      </c>
      <c r="C395">
        <v>0.78388686346377123</v>
      </c>
      <c r="D395">
        <v>2.7085814219429242E-2</v>
      </c>
      <c r="E395">
        <v>5.5364984160165706E-2</v>
      </c>
      <c r="K395" t="s">
        <v>156</v>
      </c>
      <c r="L395" t="s">
        <v>168</v>
      </c>
      <c r="M395" t="s">
        <v>165</v>
      </c>
      <c r="O395" t="s">
        <v>24</v>
      </c>
      <c r="P395">
        <v>2.5562687812693344E-3</v>
      </c>
    </row>
    <row r="396" spans="1:16">
      <c r="A396" t="s">
        <v>32</v>
      </c>
      <c r="B396">
        <v>6.985892520234267</v>
      </c>
      <c r="C396">
        <v>3.2665581970621145</v>
      </c>
      <c r="D396">
        <v>0.25642498483397652</v>
      </c>
      <c r="E396">
        <v>0.11755928352596426</v>
      </c>
      <c r="K396" t="s">
        <v>24</v>
      </c>
      <c r="L396" t="s">
        <v>169</v>
      </c>
      <c r="M396" t="s">
        <v>165</v>
      </c>
      <c r="O396" t="s">
        <v>25</v>
      </c>
      <c r="P396">
        <v>1.5223295344217742E-4</v>
      </c>
    </row>
    <row r="397" spans="1:16">
      <c r="A397" t="s">
        <v>28</v>
      </c>
      <c r="B397">
        <v>5.9198292255452998</v>
      </c>
      <c r="C397">
        <v>2.8586393610681253</v>
      </c>
      <c r="D397">
        <v>1.9460569266411811</v>
      </c>
      <c r="E397">
        <v>0.199646759943921</v>
      </c>
      <c r="K397" t="s">
        <v>157</v>
      </c>
      <c r="L397" t="s">
        <v>169</v>
      </c>
      <c r="M397" t="s">
        <v>165</v>
      </c>
      <c r="O397" t="s">
        <v>30</v>
      </c>
      <c r="P397">
        <v>1.7737044937094061E-14</v>
      </c>
    </row>
    <row r="398" spans="1:16">
      <c r="A398" t="s">
        <v>29</v>
      </c>
      <c r="B398">
        <v>9.5319922596239728</v>
      </c>
      <c r="D398">
        <v>2.4392124046496195</v>
      </c>
      <c r="O398" t="s">
        <v>222</v>
      </c>
      <c r="P398">
        <v>1.00291064512893E-3</v>
      </c>
    </row>
    <row r="401" spans="1:16">
      <c r="B401" t="s">
        <v>117</v>
      </c>
      <c r="C401" t="s">
        <v>118</v>
      </c>
      <c r="D401" t="s">
        <v>54</v>
      </c>
      <c r="E401" t="s">
        <v>52</v>
      </c>
      <c r="K401" t="s">
        <v>232</v>
      </c>
      <c r="O401" t="s">
        <v>21</v>
      </c>
    </row>
    <row r="402" spans="1:16">
      <c r="A402" t="s">
        <v>26</v>
      </c>
      <c r="B402">
        <v>1.0156835307524505E-3</v>
      </c>
      <c r="C402">
        <v>3.1938477436412788E-2</v>
      </c>
      <c r="D402">
        <v>5.8906974881252501E-4</v>
      </c>
      <c r="E402">
        <v>2.7503578569523547E-3</v>
      </c>
      <c r="K402" t="s">
        <v>155</v>
      </c>
      <c r="L402" t="s">
        <v>174</v>
      </c>
      <c r="M402" t="s">
        <v>165</v>
      </c>
      <c r="O402" t="s">
        <v>23</v>
      </c>
      <c r="P402">
        <v>4.616847418466748E-13</v>
      </c>
    </row>
    <row r="403" spans="1:16">
      <c r="A403" t="s">
        <v>27</v>
      </c>
      <c r="B403">
        <v>1.000000001540327</v>
      </c>
      <c r="C403">
        <v>1</v>
      </c>
      <c r="D403">
        <v>5.0288493239944082E-2</v>
      </c>
      <c r="E403">
        <v>5.5538819268771522E-2</v>
      </c>
      <c r="K403" t="s">
        <v>156</v>
      </c>
      <c r="L403" t="s">
        <v>168</v>
      </c>
      <c r="M403" t="s">
        <v>165</v>
      </c>
      <c r="O403" t="s">
        <v>24</v>
      </c>
      <c r="P403">
        <v>6.9383963980315724E-3</v>
      </c>
    </row>
    <row r="404" spans="1:16">
      <c r="A404" t="s">
        <v>31</v>
      </c>
      <c r="B404">
        <v>0.62368475114282762</v>
      </c>
      <c r="C404">
        <v>1.0562212124481196</v>
      </c>
      <c r="D404">
        <v>2.1657047285155554E-2</v>
      </c>
      <c r="E404">
        <v>0.15450005453251925</v>
      </c>
      <c r="K404" t="s">
        <v>157</v>
      </c>
      <c r="L404" t="s">
        <v>169</v>
      </c>
      <c r="M404" t="s">
        <v>165</v>
      </c>
      <c r="O404" t="s">
        <v>25</v>
      </c>
      <c r="P404">
        <v>1.6043928882403773E-7</v>
      </c>
    </row>
    <row r="405" spans="1:16">
      <c r="A405" t="s">
        <v>32</v>
      </c>
      <c r="B405">
        <v>0.2040036215613435</v>
      </c>
      <c r="C405">
        <v>0.16488790832545774</v>
      </c>
      <c r="D405">
        <v>3.5700620991269409E-2</v>
      </c>
      <c r="E405">
        <v>3.8456125426188814E-2</v>
      </c>
      <c r="O405" t="s">
        <v>30</v>
      </c>
      <c r="P405">
        <v>2.407951653816353E-8</v>
      </c>
    </row>
    <row r="406" spans="1:16">
      <c r="A406" t="s">
        <v>28</v>
      </c>
      <c r="B406">
        <v>2.1885874058926182</v>
      </c>
      <c r="C406">
        <v>1.0721548201098106</v>
      </c>
      <c r="D406">
        <v>0.57712471408528432</v>
      </c>
      <c r="E406">
        <v>0.11491210628445796</v>
      </c>
      <c r="O406" t="s">
        <v>222</v>
      </c>
      <c r="P406">
        <v>1.7451509021725969E-4</v>
      </c>
    </row>
    <row r="407" spans="1:16">
      <c r="A407" t="s">
        <v>29</v>
      </c>
      <c r="B407">
        <v>2.4899402333319367</v>
      </c>
      <c r="D407">
        <v>0.18263789717405407</v>
      </c>
    </row>
    <row r="409" spans="1:16">
      <c r="N409" t="s">
        <v>227</v>
      </c>
      <c r="O409" t="s">
        <v>228</v>
      </c>
    </row>
    <row r="410" spans="1:16">
      <c r="I410" t="s">
        <v>213</v>
      </c>
      <c r="K410" t="s">
        <v>214</v>
      </c>
      <c r="L410" t="s">
        <v>195</v>
      </c>
      <c r="M410" t="s">
        <v>215</v>
      </c>
      <c r="N410" s="2">
        <v>1</v>
      </c>
      <c r="O410" t="s">
        <v>179</v>
      </c>
    </row>
    <row r="411" spans="1:16">
      <c r="K411" t="s">
        <v>216</v>
      </c>
      <c r="L411" t="s">
        <v>163</v>
      </c>
      <c r="M411" t="s">
        <v>217</v>
      </c>
      <c r="N411" s="3">
        <v>0.90500000000000003</v>
      </c>
      <c r="O411" t="s">
        <v>229</v>
      </c>
      <c r="P411" s="2">
        <v>0.88</v>
      </c>
    </row>
    <row r="412" spans="1:16">
      <c r="K412" t="s">
        <v>218</v>
      </c>
      <c r="L412" t="s">
        <v>163</v>
      </c>
      <c r="M412" t="s">
        <v>221</v>
      </c>
      <c r="N412" s="2">
        <v>0.94</v>
      </c>
      <c r="O412" t="s">
        <v>230</v>
      </c>
      <c r="P412" s="2">
        <v>0.91</v>
      </c>
    </row>
    <row r="413" spans="1:16">
      <c r="A413" t="s">
        <v>236</v>
      </c>
    </row>
    <row r="415" spans="1:16">
      <c r="B415" t="s">
        <v>233</v>
      </c>
      <c r="C415" t="s">
        <v>234</v>
      </c>
      <c r="D415" t="s">
        <v>61</v>
      </c>
      <c r="E415" t="s">
        <v>235</v>
      </c>
    </row>
    <row r="416" spans="1:16">
      <c r="A416" t="s">
        <v>26</v>
      </c>
      <c r="B416">
        <v>1.0682064425431292</v>
      </c>
      <c r="C416">
        <v>0.73708760175727728</v>
      </c>
      <c r="D416">
        <v>3.8134303515049983E-2</v>
      </c>
      <c r="E416">
        <v>1.8179976482169829E-2</v>
      </c>
    </row>
    <row r="417" spans="1:5">
      <c r="A417" t="s">
        <v>27</v>
      </c>
      <c r="B417">
        <v>1</v>
      </c>
      <c r="C417">
        <v>1</v>
      </c>
      <c r="D417">
        <v>1.8759901626215963E-2</v>
      </c>
      <c r="E417">
        <v>2.6779368431220529E-2</v>
      </c>
    </row>
    <row r="418" spans="1:5">
      <c r="A418" t="s">
        <v>31</v>
      </c>
      <c r="B418">
        <v>1.1036986986138977</v>
      </c>
      <c r="C418">
        <v>1.1291588585549395</v>
      </c>
      <c r="D418">
        <v>0.16095559976583937</v>
      </c>
      <c r="E418">
        <v>6.116399277092513E-2</v>
      </c>
    </row>
    <row r="419" spans="1:5">
      <c r="A419" t="s">
        <v>32</v>
      </c>
      <c r="B419">
        <v>0.64084700952398055</v>
      </c>
      <c r="C419">
        <v>1.0216177978867083</v>
      </c>
      <c r="D419">
        <v>9.9057791848426988E-2</v>
      </c>
      <c r="E419">
        <v>8.5030710426049219E-2</v>
      </c>
    </row>
    <row r="420" spans="1:5">
      <c r="A420" t="s">
        <v>28</v>
      </c>
      <c r="B420">
        <v>0.88090688049972521</v>
      </c>
      <c r="C420">
        <v>1.1617684449361014</v>
      </c>
      <c r="D420">
        <v>1.5971888064187131E-2</v>
      </c>
      <c r="E420">
        <v>1.4166831312691437E-2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Results+arrays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Mansergh</dc:creator>
  <cp:lastModifiedBy>Fiona Mansergh</cp:lastModifiedBy>
  <dcterms:created xsi:type="dcterms:W3CDTF">2014-04-24T12:18:07Z</dcterms:created>
  <dcterms:modified xsi:type="dcterms:W3CDTF">2014-11-25T14:55:41Z</dcterms:modified>
</cp:coreProperties>
</file>